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defaultThemeVersion="124226"/>
  <mc:AlternateContent xmlns:mc="http://schemas.openxmlformats.org/markup-compatibility/2006">
    <mc:Choice Requires="x15">
      <x15ac:absPath xmlns:x15ac="http://schemas.microsoft.com/office/spreadsheetml/2010/11/ac" url="Y:\POR 2021-2027\Ghiduri\Prioritatea 1\1.6 A2 IMM\GHID 1.6 IMM 29.04.2024\"/>
    </mc:Choice>
  </mc:AlternateContent>
  <xr:revisionPtr revIDLastSave="0" documentId="13_ncr:1_{7D88BF9A-EF8E-4F16-9EBA-D1800883F455}" xr6:coauthVersionLast="47" xr6:coauthVersionMax="47" xr10:uidLastSave="{00000000-0000-0000-0000-000000000000}"/>
  <bookViews>
    <workbookView xWindow="-120" yWindow="-120" windowWidth="29040" windowHeight="15840" xr2:uid="{00000000-000D-0000-FFFF-FFFF00000000}"/>
  </bookViews>
  <sheets>
    <sheet name="Grilă ETF - CF" sheetId="2" r:id="rId1"/>
  </sheets>
  <calcPr calcId="191029"/>
</workbook>
</file>

<file path=xl/calcChain.xml><?xml version="1.0" encoding="utf-8"?>
<calcChain xmlns="http://schemas.openxmlformats.org/spreadsheetml/2006/main">
  <c r="C43" i="2" l="1"/>
  <c r="C98" i="2" l="1"/>
  <c r="C142" i="2" l="1"/>
  <c r="C21" i="2" l="1"/>
  <c r="C64" i="2"/>
  <c r="C135" i="2" l="1"/>
  <c r="C125" i="2" l="1"/>
  <c r="C56" i="2"/>
  <c r="C91" i="2"/>
  <c r="C73" i="2" l="1"/>
  <c r="C110" i="2"/>
  <c r="C158" i="2" l="1"/>
  <c r="C151" i="2"/>
  <c r="C27" i="2"/>
  <c r="C19" i="2" s="1"/>
  <c r="C18" i="2" s="1"/>
  <c r="C118" i="2"/>
  <c r="C109" i="2" s="1"/>
  <c r="C82" i="2"/>
  <c r="C72" i="2" s="1"/>
  <c r="C35" i="2"/>
  <c r="C141" i="2" l="1"/>
  <c r="C16" i="2" l="1"/>
</calcChain>
</file>

<file path=xl/sharedStrings.xml><?xml version="1.0" encoding="utf-8"?>
<sst xmlns="http://schemas.openxmlformats.org/spreadsheetml/2006/main" count="205" uniqueCount="158">
  <si>
    <t>Nr. crt.</t>
  </si>
  <si>
    <t>CRITERIU/SUBCRITERIU</t>
  </si>
  <si>
    <t>Punctaj maxim</t>
  </si>
  <si>
    <t>TOTAL PUNCTAJ</t>
  </si>
  <si>
    <t>Observaţii evaluator 1:</t>
  </si>
  <si>
    <t>Observaţii evaluator 2:</t>
  </si>
  <si>
    <t>Observaţii evaluator 3:</t>
  </si>
  <si>
    <t>(Financiar)</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</si>
  <si>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</si>
  <si>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</si>
  <si>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</si>
  <si>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</si>
  <si>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</si>
  <si>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</si>
  <si>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</si>
  <si>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</si>
  <si>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</si>
  <si>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</si>
  <si>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</si>
  <si>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</si>
  <si>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</si>
  <si>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</si>
  <si>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</si>
  <si>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Grila de evaluare tehnică şi financiară a cererii de finanțare</t>
  </si>
  <si>
    <t xml:space="preserve">Titlu proiect </t>
  </si>
  <si>
    <t xml:space="preserve">Cod SMIS </t>
  </si>
  <si>
    <t>Programul Regional Sud-Est 2021-2027</t>
  </si>
  <si>
    <t>1.1</t>
  </si>
  <si>
    <t>1.2</t>
  </si>
  <si>
    <t>1.3</t>
  </si>
  <si>
    <t>1.4</t>
  </si>
  <si>
    <t xml:space="preserve">Mediere între experți </t>
  </si>
  <si>
    <t>SECTIUNEA   I</t>
  </si>
  <si>
    <t>1.5</t>
  </si>
  <si>
    <t>Punctarea subcriteriului se face prin selectarea unei singure optiuni și a punctajului aferent acesteia</t>
  </si>
  <si>
    <t>Punctarea subcriteriului se face prin selectarea unei singure ipoteze și a punctajului aferent acesteia</t>
  </si>
  <si>
    <t>3.</t>
  </si>
  <si>
    <t>5</t>
  </si>
  <si>
    <t>Grilă cerere de finanțare</t>
  </si>
  <si>
    <t>Anexa 6</t>
  </si>
  <si>
    <t>CAPACITATEA FINANCIARĂ A SOLICITANTULUI</t>
  </si>
  <si>
    <t>Rata solvabilităţii generale (Active totale/ Datorii totale) a IMM-ului calculată la nivelul anului de referință (anul anterior depunerii cererii de finantare)</t>
  </si>
  <si>
    <t>Se verifica rata solvabilitatii generale in anul anterior depunerii cererii de finantare (Anul N), care este calculata automat in macheta financiara</t>
  </si>
  <si>
    <t>Rata rentabilităţii financiare – ROE (Rezultat net/Capitaluri proprii)</t>
  </si>
  <si>
    <t>Fluxul net de numerar (sustenabilitate investitie)</t>
  </si>
  <si>
    <t>CALITATEA PLANULUI DE AFACERI</t>
  </si>
  <si>
    <t>Rata internă de rentabilitate a investiției (RIRF/C)</t>
  </si>
  <si>
    <t>2.</t>
  </si>
  <si>
    <t>2.1</t>
  </si>
  <si>
    <t>2.2</t>
  </si>
  <si>
    <t>SUSTENABILITATEA INVESTITIEI</t>
  </si>
  <si>
    <t>3.1</t>
  </si>
  <si>
    <t>3.2</t>
  </si>
  <si>
    <t>4.</t>
  </si>
  <si>
    <t>6</t>
  </si>
  <si>
    <t>7</t>
  </si>
  <si>
    <t>ACTIVITATI DE MARKETING SI INTERNATIONALIZARE</t>
  </si>
  <si>
    <t>BUGETUL PROIECTULUI</t>
  </si>
  <si>
    <r>
      <rPr>
        <b/>
        <sz val="12"/>
        <color theme="1"/>
        <rFont val="Calibri"/>
        <family val="2"/>
        <scheme val="minor"/>
      </rPr>
      <t xml:space="preserve">Atenție! </t>
    </r>
    <r>
      <rPr>
        <sz val="12"/>
        <color theme="1"/>
        <rFont val="Calibri"/>
        <family val="2"/>
        <scheme val="minor"/>
      </rPr>
      <t xml:space="preserve"> În cazul în care un proiect va fi punctat </t>
    </r>
    <r>
      <rPr>
        <b/>
        <sz val="12"/>
        <color theme="1"/>
        <rFont val="Calibri"/>
        <family val="2"/>
        <scheme val="minor"/>
      </rPr>
      <t>cu mai puțin de 50 de puncte (punctaj minim),</t>
    </r>
    <r>
      <rPr>
        <sz val="12"/>
        <color theme="1"/>
        <rFont val="Calibri"/>
        <family val="2"/>
        <scheme val="minor"/>
      </rPr>
      <t xml:space="preserve"> cererea de finanțare va fi respinsă.                                                                                                             </t>
    </r>
  </si>
  <si>
    <t>a. Fluxul de numerar net este pozitiv pe toată durata de analiză a investiţiei</t>
  </si>
  <si>
    <t>b. Fluxul de numerar net cumulat prezintă valori negative pe perioada de analiză</t>
  </si>
  <si>
    <t>Domeniul de activitate (clasa CAEN) în care se realizează investiția</t>
  </si>
  <si>
    <t>Termenul de realizare a indicatorului îl reprezintă sfârșitul anului fiscal următor celui în care s-a finalizat implementarea proiectului, pe baza situațiilor financiare înregistrate la ANAF.  Numărul de noi locuri de muncă, exprimat în numărul mediu de angajați cu echivalentul unei norme întregi (ENI) pe an, create în cadrul activității susținute de proiect.
Noile posturi trebuie ocupate și pot fi cu normă întreagă, cu normă parțială sau recurente sezonier. Posturile vacante nu sunt luate în calcul. În plus, posturile nou create trebuie fie păstrate pentru mai mult de un an de la finalizarea proiectului.
Indicatorul se calculează ca diferență între numărul mediu de angajați cu echivalentul unei norme întregi (ENI) anuale completate înainte de începerea proiectului și la un an după finalizarea proiectului în activitatea sprijinită de proiect.
ENI anual este definit ca raportul dintre orele de lucru efectiv lucrate pe parcursul unui an calendaristic împărțit la numărul total de ore lucrate în mod convențional în aceeași perioadă de către o persoană sau un grup. Prin convenție, o persoană nu poate efectua mai mult de un ENI anual. Numărul de ore lucrate în mod convențional se stabilește pe baza orelor de lucru normate/pontate conform legislației naționale.
O persoană cu normă întreagă va fi identificată cu referire la statutul său de angajat și tipul de contract (normă întreagă sau jumătate).</t>
  </si>
  <si>
    <t>Prioritatea 1 O regiune competitivă prin inovare, digitalizare și întreprinderi dinamice</t>
  </si>
  <si>
    <t>a. &gt;=7 %</t>
  </si>
  <si>
    <t>d. &gt;5%</t>
  </si>
  <si>
    <t>a. &lt;=3%</t>
  </si>
  <si>
    <t>2.3</t>
  </si>
  <si>
    <t xml:space="preserve">Contribuția solicitantului la valoarea cheltuielilor eligibile  </t>
  </si>
  <si>
    <t>2.4</t>
  </si>
  <si>
    <t>Raportul dintre cuantumul finanțării nerambursabile solicitate și cifra de afaceri înregistrată în anul fiscal anterior depunerii cererii de finanțare</t>
  </si>
  <si>
    <t>b. Investiția este realizată pe codul CAEN aferent soldului negativ al balanței comerciale, respectiv importurile sunt mai mari decât exporturile, potrivit datelor furnizate de Institutul Național de Statistică (INS) / Banca Naţională a României (BNR)</t>
  </si>
  <si>
    <t>d. Investiția nu are caracter inovativ</t>
  </si>
  <si>
    <t>d. Proiectul nu propune extinderea pe noi piețe</t>
  </si>
  <si>
    <t>Proiectul propune implementarea de (re)certificări ale unui sistem de management și/sau de produs/serviciu, astfel:</t>
  </si>
  <si>
    <t>1.6</t>
  </si>
  <si>
    <t>a. (re)certificări de sisteme de management și de produs/ servicii/ proces</t>
  </si>
  <si>
    <t>b. (re)certificări de produs/serviciu/proces</t>
  </si>
  <si>
    <t>c. (re)certificări de sisteme de management</t>
  </si>
  <si>
    <t>a. Proiectul este bine structurat, coerent și prezintă claritate in atingerea obiectivului. Există corelare între activități, calendarul activităților și planificarea achizițiilor publice.</t>
  </si>
  <si>
    <t>c. Analiza pieței demonstrează existenţa cererii pentru produsele/serviciile oferite, fundamentează previziunile de creștere a activității, identifică principalii competitori, prezentand produsele/serviciile similare pe care acestea le ofera, cota de piata, punctele lor tari şi slabe, avantajele si dezavantajele acestora</t>
  </si>
  <si>
    <t>d. În descrierea produsului/serviciilor/proceselor sunt identificate calităţi/avantaje deosebite ale produsului/serviciului nou sau semnificativ imbunatățite față de cele proprii si faţa de cele ale competitorilor; strategia de marketing este realizabilă (identifică instrumente adecvate şi eficiente) în condiţiile resurselor disponibile</t>
  </si>
  <si>
    <t>e. Sunt identificate riscurile ce pot interveni in implementarea proiectului şi operarea investitiei, iar masurile propuse de reducere/eliminare a acestora sunt fezabile</t>
  </si>
  <si>
    <t>a. Prin inovație de produs/serviciu și proces</t>
  </si>
  <si>
    <t>b. Prin inovație de produs/serviciu</t>
  </si>
  <si>
    <t>c. Prin inovație de proces</t>
  </si>
  <si>
    <t>Contribuția proiectului la realizarea OS 1.3. Intensificarea creșterii sustenabile și creșterea competitivității IMM-urilor și crearea de locuri de muncă în cadrul IMM-urilor, inclusiv prin investiții productive (FEDR)</t>
  </si>
  <si>
    <t>Punctajul este cumulativ. In cazul in care proiectul nu raspunde cerintelor de la a/b, se va puncta la 0 (zero) la optiunea respectiva.</t>
  </si>
  <si>
    <t>Punctajul este cumulativ. In cazul in care proiectul nu raspunde cerintelor de la a/b/c/d/e, se va puncta la 0 (zero) la optiunea respectiva.</t>
  </si>
  <si>
    <t>Obiectiv specific: 1.3. Intensificarea creșterii sustenabile și creșterea competitivității IMM-urilor și crearea de locuri de muncă în cadrul IMM-urilor, inclusiv prin investiții productive (FEDR)</t>
  </si>
  <si>
    <t>Punctarea subcriteriului se face prin selectarea unei singure opțiuni și a punctajului aferent acesteia</t>
  </si>
  <si>
    <t>Apel PRSE/1.6/A.2/2024</t>
  </si>
  <si>
    <t>Actiunea 1.6 Stimularea activităților inovatoare și creșterea competitivității IMM-urilor, Operatiunea A.2 Creșterea competitivității IMM-urilor</t>
  </si>
  <si>
    <t>d. Proiectul nu se încadrează la niciuna din opțiunile a/b/c</t>
  </si>
  <si>
    <t xml:space="preserve">b. &gt;0,50 și &lt;=1,00 </t>
  </si>
  <si>
    <t>a. &lt;= 0,50</t>
  </si>
  <si>
    <t xml:space="preserve">c. &gt;1,00 și &lt;=1,50 </t>
  </si>
  <si>
    <t xml:space="preserve">d. &gt;1,50 și &lt;=2,00 </t>
  </si>
  <si>
    <t xml:space="preserve">e. &gt;2,00 și &lt;=2,50  </t>
  </si>
  <si>
    <t xml:space="preserve">f. &gt;2,50 și &lt;=3,00  </t>
  </si>
  <si>
    <t xml:space="preserve">g. &gt; 3,00 </t>
  </si>
  <si>
    <t>Punctarea subcriteriului se face prin selectarea unei singure opțiuni și a punctajului aferent acesteia (pentru optiunea a) conform mediei ponderate mai sus mentionate)</t>
  </si>
  <si>
    <t>h. 1 loc de muncă</t>
  </si>
  <si>
    <t>punctaj total = 2 +5,6 = 7,6 puncte rotunjit la 8</t>
  </si>
  <si>
    <t>Rata de crestere a cifrei de afaceri</t>
  </si>
  <si>
    <t>a. Domeniul de activitate (clasa CAEN) în care se realizează investiția face parte din domeniile identificate in Strategia Regională de Specializare Inteligentă a Regiunii Sud-Est  (RIS 3) 2021-2027</t>
  </si>
  <si>
    <t xml:space="preserve">b. Proiecțiile veniturilor și cheltuielilor de operare sunt realiste, suficient justificate, susținute pe bază de ipoteze detaliate fundamentate pe date corecte, surse verificabile.
</t>
  </si>
  <si>
    <t>Punctajul este cumulativ. În cazul în care proiectul nu răspunde cerințelor de la a/b, se va puncta la 0 (zero) la opțiunea respectivă.</t>
  </si>
  <si>
    <t>Caracterul inovativ al investiției</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</si>
  <si>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</si>
  <si>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</si>
  <si>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Solicitantul vizează menținerea și dezvoltarea pe noi piețe externe (acesta are activități de export în anul precedent anului depunerii cererii de finanțare)</t>
  </si>
  <si>
    <t>c. Solicitantul vizează extinderea pe piața națională</t>
  </si>
  <si>
    <t>Punctajul la litera a se acorda dacă solicitantul nu a înregistrat venituri din export sau venituri din relații comerciale înainte de depunerea cererii de finanțare și își asumă prin proiect pătrunderea pe piețe externe (în afara României) -în corelare cu planul de marketing.
La punctul b se acordă punctaj în situația în care în situațiile financiare ale solicitantului sunt înregistrate venituri din export sau venituri din relații comerciale externe, iar proiectul își propune extinderea pe noi piețe - în corelare cu planul de marketing. La punctul c se acordă punctaj în situația în care solicitantul își propune extinderea la piața națională.</t>
  </si>
  <si>
    <t xml:space="preserve">Investiția prevede crearea de noi locuri de muncă și menținerea acestei creșteri pe întreaga perioadă de verificare a asigurării caracterului durabil al investiției (3 ani după efectuarea plății finale în cadrul contractului de finanțare sau în termenul prevăzut de normele privind ajutorul de stat, oricare intervine ultima) </t>
  </si>
  <si>
    <t>a. &gt;7 locuri de muncă</t>
  </si>
  <si>
    <t>b. 7 locuri de muncă</t>
  </si>
  <si>
    <t>c. 6 locuri de muncă</t>
  </si>
  <si>
    <t>d. 5 locuri de muncă</t>
  </si>
  <si>
    <t>e. 4 locuri de muncă</t>
  </si>
  <si>
    <t>f. 3 locuri de muncă</t>
  </si>
  <si>
    <t>g. 2 locuri de muncă</t>
  </si>
  <si>
    <t>a. Ca urmare a implementării proiectului se estimeaza o rată anuală de creștere a cifrei de afaceri &gt;=5%</t>
  </si>
  <si>
    <t>b. Ca urmare a implementării proiectului se estimează o rată anuală de creștere a cifrei de afaceri  &gt;=2 % și &lt;5%</t>
  </si>
  <si>
    <t xml:space="preserve">c. Ca urmare a implementării proiectului se estimează menținerea ratei anuale de creștere a cifrei de afaceri la același nivel </t>
  </si>
  <si>
    <t>Se vor compara rata de creștere a cifrei de afaceri pentru anul fiscal după anul finalizării output-ului cu rata de creștereaa cifrei de afaceri în anul anterior depunerii proiectului (de ex dacă creșterea cifrei de afaceri în anul anterior depunerii proiectului a fost de 3%, pentru a obtine 5 puncte trebuie ca rata de creștere a cifrei de afaceri pentru anul fiscal după anul finalizării output-ului să fie de cel puțin 8%). Pentru cresterea cifrei de afaceri inițială (înaintea depunerii proiectului) se consideră creșterea cifrei de afaceri pentru anul fiscal anterior anului depunerii cererii de finanțare.. Cifra de afaceri a intreprinderii cuprinde sumele totale facturate de intreprindere în perioada de referință (un an) și corespunde vânzărilor pe piață de bunuri și servicii furnizate terților. Cifra de afaceri a intreprinderii cuprinde sumele totale facturate de întreprindere în perioada de referință (un an) și corespunde vânzărilor pe piață de bunuri și servicii furnizate terților. 
Pentru întreprinderi cu o creștere a cifrei de afaceri zero sau negativă înainte de începerea proiectului, rata de creștere a cifrei de afaceri în cursul anului fiscal după anul finalizării proiectului ar trebui să fie de cel puțin 2%.</t>
  </si>
  <si>
    <t xml:space="preserve">Se verifică rata rentabilităţii financiare in anul anterior depunerii cererii de finantare (Anul N), care este calculata automat in macheta financiara. </t>
  </si>
  <si>
    <t>a. Pentru ajutorul de stat și ajutorul de minimis
 i) referitor la contribuția solicitantului la ajutorul de minimis - se vor acorda 4 puncte dacă contribuția solicitantului în proiect (peste contribuția minimă la aceasta categorie de ajutor solicitată de ghid) este mai mare sau egală cu 10%; 
ii) referitor la contribuția solicitantului la ajutorul de stat - se vor acordă 8 puncte dacă contribuția solicitantului în proiect (peste contribuția minimă  la această categorie de ajutor solicitată de ghid) este mai mare sau egală cu 10%; 
Se va calcula punctajul ca sumă a punctajului obținut pentru fiecare din cele două categorii de ajutoare</t>
  </si>
  <si>
    <t>ex - contribuția solicitantului la ajutorul de minimis este 15% (10% minim solicitat de ghid + 5% suplimentar), rezulta un punctaj de 2 puncte (5 procente contribuție suplimentară reprezintă 50% din 10 procente pentru care s-ar acorda un total de 4 puncte - 50%*4 = 2 puncte)
contribuția solicitantului la ajutorul de stat este 37% (30% minim solicitat de ghid + 7% suplimentar), rezultă un punctaj de 5,6 puncte (7 procente contribuție suplimentară reprezintă 70% din 10% pentru care s-ar acorda un total de 8 puncte - 70%*8 = 5,6 puncte)</t>
  </si>
  <si>
    <t>Se acordă punctaj în situatia în care fluxul de numerar net cumulat al IMM-ului este pozitiv pe intreaga perioada de estimare conform informatiilor din macheta financiară.</t>
  </si>
  <si>
    <t>CONTRIBUȚIA LA TRANZIȚIA VERDE ȘI LA TEMELE ORIZONTALE (suplimentar fata de minimul legislativ)</t>
  </si>
  <si>
    <t>a. Investiția include măsuri care vizează economia circulară</t>
  </si>
  <si>
    <t>b. Investiția include măsuri de îmbunătătire a calității mediului înconjurător și de creștere a eficienței energetice (utilizarea surselor regenerabile de energie, retehnologizarea / achizitionarea echipamentelor eficiente energetic, minimizarea la sursă a deșeurilor generate etc)</t>
  </si>
  <si>
    <t>c. Soluția propusă promovează principiul "Nature Based Solutions - NBS"
NBS (Nature Based Solutions) -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
Exemple de soluții bazate pe natură:
- Plantarea de acoperișuri pentru a încuraja colectarea precipitațiilor;
- Pereți verzi interiori/ exteriori;
- Utilizarea sistemelor de stocare subterană a apei.
- Reducerea cantității și optimizarea procesului de tratare a reziduurilor industriale și municipale prin biodegradare și bioconversie.
- Utilizarea de suprafețe permeabile pentru a asigura refacerea acviferului, etc.</t>
  </si>
  <si>
    <t xml:space="preserve">d. Proiectul prevede crearea de facilități/ infrastructuri/echipamente pentru accesul și utilizarea persoanelor cu dizabilități, pentru mai multe tipuri de dizabilități </t>
  </si>
  <si>
    <t>e. Proiectul prevede măsuri încadrate în categoria măsurilor suplimentare conform Anexei 9 la ghid, Metodologia privind imunizarea și abordarea DNSH</t>
  </si>
  <si>
    <t>a. Proiectul cuprinde activități de internaționalizare</t>
  </si>
  <si>
    <t xml:space="preserve">b. Proiectul cuprinde activități de marketing </t>
  </si>
  <si>
    <t>SECTIUNEA II (Notarea cu 0 a unui criteriu sau oricărei opțiuni duce la respingerea proiectului)</t>
  </si>
  <si>
    <t>Notarea cu 0 (zero) a oricărei optiuni a- e, va conduce la respingerea proiectului.</t>
  </si>
  <si>
    <t>a. Costurile sunt realiste (corect estimate), suficiente şi necesare pentru implementarea proiectului (Costurile pe unitatea de resurse utilizate sunt realiste și justificate de către solicitant prin citarea unor surse independente și verificabile (minim 2 oferte) sau prin rezultatele unei cercetări de piață efectuate de solicitant).</t>
  </si>
  <si>
    <t xml:space="preserve">b.Bugetul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  </t>
  </si>
  <si>
    <t>c. Cheltuielile au fost corect încadrate în categoria celor eligibile sau neeligibile, iar pragurile pentru anumite cheltuieli au fost respectate conform Ghidului solicitantului. Bugetul este corelat cu devizul general şi devizele pe obiecte. Există corelare între buget și sursele de finanțare.
Lista de echipamente și/sau lucrări și/sau servicii cu încadrarea acestora pe secțiunea de cheltuieli eligibile /ne-eligibile (dacă este cazul), este corelată cu costurile curpinse în cadrul liniilor bugetare. Toate elementele cuprinse în lista de lucrări/servicii/echipamente sunt clar identificate și detaliate. Achiziționarea lucrărilor/serviciilor/echipamentelor prevăzute în proiect este necesară și oportună, conform obiectivelor proiectului</t>
  </si>
  <si>
    <t>Notarea cu 0 (zero) a oricărei opțiuni a, b sau c, va conduce la respingerea proiectului.</t>
  </si>
  <si>
    <t>RESPECTAREA PRINCIPIILOR ORIZONTALE PRIVIND PROMOVAREA DEZVOLTĂRII DURABILE, A EGALITĂȚII DE ŞANSE, DE GEN, NEDISCRIMINĂRII ȘI ACCESIBILITĂȚII PERSOANELOR CU DISABILITĂȚI  (CONFORMAREA CU PREVEDERILE LEGALE)</t>
  </si>
  <si>
    <t>a.  Proiectul include măsuri privind promovarea dezvoltării durabile</t>
  </si>
  <si>
    <t>b. Proiectul include măsuri privind promovarea egalității de şanse, de gen, nediscriminării și accesibilității persoanelor cu dizabilități</t>
  </si>
  <si>
    <t>c.  Proiectul include măsuri privind respectarea principiului DNSH ("Do not significant harm" - "A nu prejudicia în mod semnificativ")</t>
  </si>
  <si>
    <t>Solicitantul fundamentează și probează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9 din ghid)).  Evaluatorul independent va detalia în grilă analiza pentru fiecare din cele 3 aspecte (a, b si c). Pentru a obține 1 punct la acest criteriu, proiectul trebuie să îndeplinească cumulativ cerințele de la a, b si c. În cazul în care nu se îndeplinesc toate cele 3 cerințe, criteriul se va puncta cu 0 (zero). Notarea cu 0 (zero) la acest criteriu, va conduce la respingerea proiectului.</t>
  </si>
  <si>
    <t>b. &gt;3 % - ≤4%</t>
  </si>
  <si>
    <t xml:space="preserve">c.  &gt;4 % - ≤5% </t>
  </si>
  <si>
    <t xml:space="preserve">b. &gt;6 % - ≤7% </t>
  </si>
  <si>
    <t xml:space="preserve">c.  &gt;5 % - ≤6% </t>
  </si>
  <si>
    <t xml:space="preserve">d. ≤5% </t>
  </si>
  <si>
    <t>a. &gt;1.5</t>
  </si>
  <si>
    <t xml:space="preserve">b. &gt;1 % - ≤1.5% </t>
  </si>
  <si>
    <t>c. &gt;0.5 % - ≤1%</t>
  </si>
  <si>
    <t xml:space="preserve">d. ≤0.5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</si>
</sst>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i/>
      <sz val="12"/>
      <name val="Calibri"/>
      <family val="2"/>
      <scheme val="minor"/>
    </font>
    <font>
      <b/>
      <sz val="12"/>
      <name val="Calibri"/>
      <family val="2"/>
      <scheme val="minor"/>
    </font>
    <font>
      <b/>
      <sz val="12"/>
      <color theme="1"/>
      <name val="Calibri"/>
      <family val="2"/>
      <scheme val="minor"/>
    </font>
    <font>
      <b/>
      <sz val="12"/>
      <color rgb="FF0000FF"/>
      <name val="Calibri"/>
      <family val="2"/>
      <scheme val="minor"/>
    </font>
    <font>
      <b/>
      <i/>
      <sz val="12"/>
      <name val="Calibri"/>
      <family val="2"/>
      <scheme val="minor"/>
    </font>
    <font>
      <sz val="12"/>
      <name val="Calibri"/>
      <family val="2"/>
      <scheme val="minor"/>
    </font>
    <font>
      <sz val="12"/>
      <color theme="1"/>
      <name val="Calibri"/>
      <family val="2"/>
      <scheme val="minor"/>
    </font>
    <font>
      <b/>
      <sz val="12"/>
      <color rgb="FF0070C0"/>
      <name val="Calibri"/>
      <family val="2"/>
      <scheme val="minor"/>
    </font>
    <font>
      <b/>
      <sz val="12"/>
      <color rgb="FF333333"/>
      <name val="Calibri"/>
      <family val="2"/>
      <scheme val="minor"/>
    </font>
    <font>
      <sz val="12"/>
      <color rgb="FF0000FF"/>
      <name val="Calibri"/>
      <family val="2"/>
      <scheme val="minor"/>
    </font>
    <font>
      <sz val="12"/>
      <color rgb="FFFF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right style="thin">
        <color auto="1"/>
      </right>
      <top style="thin">
        <color auto="1"/>
      </top>
      <bottom/>
      <diagonal/>
    </border>
    <border>
      <left/>
      <right/>
      <top style="thin">
        <color auto="1"/>
      </top>
      <bottom style="thin">
        <color auto="1"/>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11">
    <xf numFmtId="0" fontId="0" fillId="0" borderId="0" xfId="0"/>
    <xf numFmtId="0" fontId="5" fillId="5" borderId="10" xfId="0" applyFont="1" applyFill="1" applyBorder="1" applyAlignment="1">
      <alignment horizontal="justify" vertical="center" wrapText="1"/>
    </xf>
    <xf numFmtId="0" fontId="5" fillId="5" borderId="10" xfId="0" applyFont="1" applyFill="1" applyBorder="1" applyAlignment="1">
      <alignment horizontal="left" vertical="top" wrapText="1"/>
    </xf>
    <xf numFmtId="1" fontId="5" fillId="5" borderId="10" xfId="0" applyNumberFormat="1" applyFont="1" applyFill="1" applyBorder="1" applyAlignment="1">
      <alignment horizontal="center" vertical="center" wrapText="1"/>
    </xf>
    <xf numFmtId="0" fontId="9" fillId="0" borderId="10" xfId="0" applyFont="1" applyBorder="1" applyAlignment="1">
      <alignment horizontal="left" vertical="top" wrapText="1" indent="1"/>
    </xf>
    <xf numFmtId="1" fontId="9" fillId="4" borderId="10" xfId="0" applyNumberFormat="1" applyFont="1" applyFill="1" applyBorder="1" applyAlignment="1">
      <alignment horizontal="center" vertical="center" wrapText="1"/>
    </xf>
    <xf numFmtId="0" fontId="4" fillId="4" borderId="10" xfId="0" applyFont="1" applyFill="1" applyBorder="1" applyAlignment="1">
      <alignment horizontal="justify" vertical="center" wrapText="1"/>
    </xf>
    <xf numFmtId="0" fontId="9" fillId="0" borderId="10" xfId="0" applyFont="1" applyBorder="1" applyAlignment="1">
      <alignment horizontal="left" vertical="top" wrapText="1"/>
    </xf>
    <xf numFmtId="0" fontId="9" fillId="0" borderId="10" xfId="0" applyFont="1" applyBorder="1" applyAlignment="1">
      <alignment horizontal="center" vertical="center" wrapText="1"/>
    </xf>
    <xf numFmtId="0" fontId="4" fillId="0" borderId="10" xfId="0" applyFont="1" applyBorder="1"/>
    <xf numFmtId="0" fontId="4" fillId="0" borderId="10" xfId="0" applyFont="1" applyBorder="1" applyAlignment="1">
      <alignment horizontal="left" vertical="top" wrapText="1"/>
    </xf>
    <xf numFmtId="0" fontId="9" fillId="0" borderId="10" xfId="0" applyFont="1" applyBorder="1" applyAlignment="1">
      <alignment vertical="center" wrapText="1"/>
    </xf>
    <xf numFmtId="0" fontId="5" fillId="5" borderId="10" xfId="0" applyFont="1" applyFill="1" applyBorder="1" applyAlignment="1">
      <alignment horizontal="center" vertical="center" wrapText="1"/>
    </xf>
    <xf numFmtId="0" fontId="9" fillId="0" borderId="10" xfId="0" applyFont="1" applyBorder="1" applyAlignment="1">
      <alignment horizontal="left" vertical="center" wrapText="1"/>
    </xf>
    <xf numFmtId="0" fontId="9" fillId="4" borderId="10" xfId="0" applyFont="1" applyFill="1" applyBorder="1" applyAlignment="1">
      <alignment horizontal="center" vertical="center" wrapText="1"/>
    </xf>
    <xf numFmtId="0" fontId="5" fillId="5" borderId="10" xfId="0" applyFont="1" applyFill="1" applyBorder="1"/>
    <xf numFmtId="2" fontId="9" fillId="4" borderId="10" xfId="0" applyNumberFormat="1" applyFont="1" applyFill="1" applyBorder="1" applyAlignment="1">
      <alignment wrapText="1"/>
    </xf>
    <xf numFmtId="0" fontId="5" fillId="7" borderId="10" xfId="0" applyFont="1" applyFill="1" applyBorder="1" applyAlignment="1">
      <alignment horizontal="left" vertical="top" wrapText="1"/>
    </xf>
    <xf numFmtId="1" fontId="5" fillId="7" borderId="10" xfId="0" applyNumberFormat="1" applyFont="1" applyFill="1" applyBorder="1" applyAlignment="1">
      <alignment horizontal="center" vertical="center" wrapText="1"/>
    </xf>
    <xf numFmtId="1" fontId="9" fillId="0" borderId="10" xfId="0" applyNumberFormat="1" applyFont="1" applyBorder="1" applyAlignment="1">
      <alignment horizontal="center" vertical="center" wrapText="1"/>
    </xf>
    <xf numFmtId="0" fontId="9" fillId="0" borderId="10" xfId="0" applyFont="1" applyBorder="1" applyAlignment="1">
      <alignment horizontal="center" vertical="center"/>
    </xf>
    <xf numFmtId="2" fontId="9" fillId="4" borderId="10" xfId="0" applyNumberFormat="1" applyFont="1" applyFill="1" applyBorder="1" applyAlignment="1">
      <alignment vertical="center" wrapText="1"/>
    </xf>
    <xf numFmtId="2" fontId="5" fillId="7" borderId="10" xfId="0" applyNumberFormat="1" applyFont="1" applyFill="1" applyBorder="1" applyAlignment="1">
      <alignment horizontal="justify" vertical="center" wrapText="1"/>
    </xf>
    <xf numFmtId="1" fontId="9" fillId="7" borderId="10" xfId="0" applyNumberFormat="1" applyFont="1" applyFill="1" applyBorder="1" applyAlignment="1">
      <alignment vertical="center" wrapText="1"/>
    </xf>
    <xf numFmtId="2" fontId="9" fillId="0" borderId="10" xfId="0" applyNumberFormat="1" applyFont="1" applyBorder="1" applyAlignment="1">
      <alignment horizontal="justify" vertical="center" wrapText="1"/>
    </xf>
    <xf numFmtId="1" fontId="9" fillId="0" borderId="10" xfId="0" applyNumberFormat="1" applyFont="1" applyBorder="1" applyAlignment="1">
      <alignment vertical="center" wrapText="1"/>
    </xf>
    <xf numFmtId="0" fontId="5" fillId="7" borderId="10" xfId="0" applyFont="1" applyFill="1" applyBorder="1" applyAlignment="1">
      <alignment horizontal="justify" vertical="center" wrapText="1"/>
    </xf>
    <xf numFmtId="0" fontId="9" fillId="0" borderId="0" xfId="1" applyFont="1" applyBorder="1" applyAlignment="1">
      <alignment horizontal="center" vertical="center" wrapText="1"/>
    </xf>
    <xf numFmtId="0" fontId="9" fillId="0" borderId="0" xfId="1" applyFont="1" applyBorder="1" applyAlignment="1">
      <alignment vertical="center" wrapText="1"/>
    </xf>
    <xf numFmtId="0" fontId="9" fillId="4" borderId="10" xfId="0" applyFont="1" applyFill="1" applyBorder="1" applyAlignment="1">
      <alignment horizontal="left" vertical="top" wrapText="1"/>
    </xf>
    <xf numFmtId="1" fontId="5" fillId="4" borderId="10" xfId="0" applyNumberFormat="1" applyFont="1" applyFill="1" applyBorder="1" applyAlignment="1">
      <alignment horizontal="center" vertical="center" wrapText="1"/>
    </xf>
    <xf numFmtId="0" fontId="4" fillId="4" borderId="10" xfId="0" applyFont="1" applyFill="1" applyBorder="1" applyAlignment="1">
      <alignment wrapText="1"/>
    </xf>
    <xf numFmtId="0" fontId="9" fillId="4" borderId="0" xfId="0" applyFont="1" applyFill="1" applyAlignment="1">
      <alignment vertical="center" wrapText="1"/>
    </xf>
    <xf numFmtId="1" fontId="5" fillId="4" borderId="36" xfId="0" applyNumberFormat="1" applyFont="1" applyFill="1" applyBorder="1" applyAlignment="1">
      <alignment horizontal="center" vertical="center" wrapText="1"/>
    </xf>
    <xf numFmtId="4" fontId="5" fillId="4" borderId="10" xfId="0" applyNumberFormat="1" applyFont="1" applyFill="1" applyBorder="1" applyAlignment="1">
      <alignment horizontal="center" vertical="center" wrapText="1"/>
    </xf>
    <xf numFmtId="4" fontId="5" fillId="4" borderId="36" xfId="0" applyNumberFormat="1" applyFont="1" applyFill="1" applyBorder="1" applyAlignment="1">
      <alignment horizontal="center" vertical="center" wrapText="1"/>
    </xf>
    <xf numFmtId="1" fontId="5" fillId="6" borderId="10" xfId="0" applyNumberFormat="1" applyFont="1" applyFill="1" applyBorder="1" applyAlignment="1">
      <alignment horizontal="center" vertical="center" wrapText="1"/>
    </xf>
    <xf numFmtId="0" fontId="9" fillId="4" borderId="0" xfId="0" applyFont="1" applyFill="1" applyAlignment="1">
      <alignment horizontal="center" vertical="center" wrapText="1"/>
    </xf>
    <xf numFmtId="1" fontId="5" fillId="4" borderId="0" xfId="0" applyNumberFormat="1" applyFont="1" applyFill="1" applyAlignment="1">
      <alignment horizontal="center" vertical="center" wrapText="1"/>
    </xf>
    <xf numFmtId="4" fontId="5" fillId="4" borderId="0" xfId="0" applyNumberFormat="1" applyFont="1" applyFill="1" applyAlignment="1">
      <alignment horizontal="center" vertical="center" wrapText="1"/>
    </xf>
    <xf numFmtId="0" fontId="9" fillId="4" borderId="19" xfId="0" applyFont="1" applyFill="1" applyBorder="1" applyAlignment="1">
      <alignment vertical="center" wrapText="1"/>
    </xf>
    <xf numFmtId="0" fontId="5" fillId="6" borderId="10" xfId="0" applyFont="1" applyFill="1" applyBorder="1" applyAlignment="1">
      <alignment horizontal="justify" vertical="center" wrapText="1"/>
    </xf>
    <xf numFmtId="0" fontId="5" fillId="6" borderId="10" xfId="0" applyFont="1" applyFill="1" applyBorder="1" applyAlignment="1">
      <alignment horizontal="left" vertical="center" wrapText="1"/>
    </xf>
    <xf numFmtId="0" fontId="5" fillId="6" borderId="10" xfId="0" applyFont="1" applyFill="1" applyBorder="1"/>
    <xf numFmtId="0" fontId="10" fillId="0" borderId="0" xfId="0" applyFont="1"/>
    <xf numFmtId="0" fontId="6" fillId="2" borderId="10" xfId="0" applyFont="1" applyFill="1" applyBorder="1" applyAlignment="1">
      <alignment horizontal="justify" vertical="center"/>
    </xf>
    <xf numFmtId="0" fontId="10" fillId="0" borderId="0" xfId="0" applyFont="1" applyAlignment="1">
      <alignment horizontal="center" vertical="center"/>
    </xf>
    <xf numFmtId="0" fontId="6" fillId="2" borderId="10"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10" fillId="0" borderId="0" xfId="0" applyFont="1" applyAlignment="1">
      <alignment horizontal="left"/>
    </xf>
    <xf numFmtId="0" fontId="11" fillId="2" borderId="10"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0" borderId="10" xfId="0" applyFont="1" applyBorder="1" applyAlignment="1">
      <alignment horizontal="right" vertical="center"/>
    </xf>
    <xf numFmtId="0" fontId="12" fillId="0" borderId="0" xfId="0" applyFont="1" applyAlignment="1">
      <alignment horizontal="left" vertical="center"/>
    </xf>
    <xf numFmtId="0" fontId="9" fillId="0" borderId="10" xfId="0" applyFont="1" applyBorder="1" applyAlignment="1">
      <alignment horizontal="justify" vertical="center" wrapText="1"/>
    </xf>
    <xf numFmtId="0" fontId="7" fillId="0" borderId="0" xfId="0" applyFont="1" applyAlignment="1">
      <alignment horizontal="justify" vertical="center"/>
    </xf>
    <xf numFmtId="0" fontId="10" fillId="3" borderId="10" xfId="0" applyFont="1" applyFill="1" applyBorder="1" applyAlignment="1">
      <alignment horizontal="left" vertical="center" wrapText="1"/>
    </xf>
    <xf numFmtId="0" fontId="13" fillId="0" borderId="0" xfId="0" applyFont="1" applyAlignment="1">
      <alignment horizontal="center" vertical="center" wrapText="1"/>
    </xf>
    <xf numFmtId="0" fontId="10" fillId="4" borderId="0" xfId="0" applyFont="1" applyFill="1"/>
    <xf numFmtId="1" fontId="9" fillId="4" borderId="0" xfId="0" applyNumberFormat="1" applyFont="1" applyFill="1" applyAlignment="1">
      <alignment vertical="center" wrapText="1"/>
    </xf>
    <xf numFmtId="1" fontId="9" fillId="0" borderId="0" xfId="0" applyNumberFormat="1" applyFont="1" applyAlignment="1">
      <alignment vertical="center" wrapText="1"/>
    </xf>
    <xf numFmtId="0" fontId="9" fillId="4" borderId="0" xfId="0" applyFont="1" applyFill="1"/>
    <xf numFmtId="0" fontId="9" fillId="0" borderId="0" xfId="0" applyFont="1"/>
    <xf numFmtId="0" fontId="9" fillId="0" borderId="17" xfId="0" applyFont="1" applyBorder="1" applyAlignment="1">
      <alignment horizontal="right" vertical="center"/>
    </xf>
    <xf numFmtId="0" fontId="9" fillId="0" borderId="19" xfId="0" applyFont="1" applyBorder="1"/>
    <xf numFmtId="0" fontId="9" fillId="0" borderId="19" xfId="0" applyFont="1" applyBorder="1" applyAlignment="1">
      <alignment horizontal="center" vertical="center"/>
    </xf>
    <xf numFmtId="0" fontId="9" fillId="0" borderId="13" xfId="1" applyFont="1" applyBorder="1" applyAlignment="1">
      <alignment horizontal="right" vertical="center"/>
    </xf>
    <xf numFmtId="0" fontId="9" fillId="0" borderId="21" xfId="1" applyFont="1" applyBorder="1" applyAlignment="1">
      <alignment horizontal="center" vertical="center" wrapText="1"/>
    </xf>
    <xf numFmtId="0" fontId="9" fillId="0" borderId="14" xfId="0" applyFont="1" applyBorder="1" applyAlignment="1">
      <alignment horizontal="right" vertical="center"/>
    </xf>
    <xf numFmtId="0" fontId="9" fillId="0" borderId="0" xfId="0" applyFont="1" applyAlignment="1">
      <alignment horizontal="center" vertical="center"/>
    </xf>
    <xf numFmtId="0" fontId="9" fillId="0" borderId="21" xfId="1" applyFont="1" applyBorder="1" applyAlignment="1">
      <alignment vertical="top" wrapText="1"/>
    </xf>
    <xf numFmtId="0" fontId="9" fillId="0" borderId="38" xfId="0" applyFont="1" applyBorder="1"/>
    <xf numFmtId="0" fontId="9" fillId="0" borderId="15" xfId="1" applyFont="1" applyBorder="1" applyAlignment="1">
      <alignment horizontal="left" vertical="center" wrapText="1"/>
    </xf>
    <xf numFmtId="0" fontId="9" fillId="0" borderId="0" xfId="1" applyFont="1" applyFill="1" applyBorder="1" applyAlignment="1">
      <alignment horizontal="left" vertical="center" wrapText="1"/>
    </xf>
    <xf numFmtId="0" fontId="9" fillId="0" borderId="0" xfId="1" applyFont="1" applyBorder="1" applyAlignment="1">
      <alignment horizontal="left" vertical="center" wrapText="1"/>
    </xf>
    <xf numFmtId="0" fontId="9" fillId="0" borderId="16" xfId="1" applyFont="1" applyBorder="1" applyAlignment="1">
      <alignment vertical="center" wrapText="1"/>
    </xf>
    <xf numFmtId="0" fontId="9" fillId="0" borderId="0" xfId="0" applyFont="1" applyAlignment="1">
      <alignment horizontal="right" vertical="center"/>
    </xf>
    <xf numFmtId="0" fontId="9" fillId="0" borderId="21" xfId="0" applyFont="1" applyBorder="1"/>
    <xf numFmtId="0" fontId="9" fillId="0" borderId="26" xfId="0" applyFont="1" applyBorder="1" applyAlignment="1">
      <alignment horizontal="center" vertical="center"/>
    </xf>
    <xf numFmtId="0" fontId="9" fillId="0" borderId="3" xfId="0" applyFont="1" applyBorder="1"/>
    <xf numFmtId="0" fontId="4" fillId="0" borderId="14" xfId="2" applyFont="1" applyBorder="1" applyAlignment="1">
      <alignment horizontal="right" vertical="center"/>
    </xf>
    <xf numFmtId="0" fontId="4" fillId="0" borderId="0" xfId="2" applyFont="1" applyBorder="1" applyAlignment="1">
      <alignment horizontal="left" vertical="center" wrapText="1"/>
    </xf>
    <xf numFmtId="0" fontId="4" fillId="0" borderId="0" xfId="2" applyFont="1" applyFill="1" applyBorder="1" applyAlignment="1">
      <alignment horizontal="left" vertical="center" wrapText="1"/>
    </xf>
    <xf numFmtId="0" fontId="4" fillId="0" borderId="21" xfId="2" applyFont="1" applyBorder="1" applyAlignment="1">
      <alignment horizontal="center" vertical="center" wrapText="1"/>
    </xf>
    <xf numFmtId="0" fontId="4" fillId="0" borderId="16" xfId="2" applyFont="1" applyBorder="1" applyAlignment="1">
      <alignment vertical="center" wrapText="1"/>
    </xf>
    <xf numFmtId="0" fontId="4" fillId="0" borderId="0" xfId="2" applyFont="1" applyBorder="1" applyAlignment="1">
      <alignment horizontal="center" vertical="center" wrapText="1"/>
    </xf>
    <xf numFmtId="0" fontId="4" fillId="0" borderId="6" xfId="2" applyFont="1" applyBorder="1" applyAlignment="1">
      <alignment horizontal="left" vertical="center" wrapText="1"/>
    </xf>
    <xf numFmtId="0" fontId="4" fillId="0" borderId="0" xfId="2" applyFont="1" applyBorder="1" applyAlignment="1">
      <alignment vertical="center"/>
    </xf>
    <xf numFmtId="0" fontId="4" fillId="0" borderId="0" xfId="2" applyFont="1" applyFill="1" applyBorder="1" applyAlignment="1">
      <alignment horizontal="center" vertical="center"/>
    </xf>
    <xf numFmtId="0" fontId="4" fillId="0" borderId="0" xfId="2" applyFont="1" applyBorder="1" applyAlignment="1"/>
    <xf numFmtId="0" fontId="4" fillId="0" borderId="6" xfId="2" applyFont="1" applyBorder="1" applyAlignment="1"/>
    <xf numFmtId="1" fontId="10" fillId="0" borderId="0" xfId="0" applyNumberFormat="1" applyFont="1" applyAlignment="1">
      <alignment horizontal="center" vertical="center"/>
    </xf>
    <xf numFmtId="0" fontId="9" fillId="4" borderId="10" xfId="0" applyFont="1" applyFill="1" applyBorder="1"/>
    <xf numFmtId="0" fontId="5" fillId="5" borderId="36" xfId="0" applyFont="1" applyFill="1" applyBorder="1" applyAlignment="1">
      <alignment horizontal="justify" vertical="center" wrapText="1"/>
    </xf>
    <xf numFmtId="0" fontId="10" fillId="4" borderId="0" xfId="0" applyFont="1" applyFill="1" applyAlignment="1">
      <alignment vertical="center"/>
    </xf>
    <xf numFmtId="0" fontId="10" fillId="0" borderId="0" xfId="0" applyFont="1" applyAlignment="1">
      <alignment vertical="center"/>
    </xf>
    <xf numFmtId="0" fontId="4" fillId="4" borderId="10" xfId="0" applyFont="1" applyFill="1" applyBorder="1"/>
    <xf numFmtId="2" fontId="4" fillId="0" borderId="10" xfId="0" applyNumberFormat="1" applyFont="1" applyBorder="1" applyAlignment="1">
      <alignment horizontal="justify" vertical="center" wrapText="1"/>
    </xf>
    <xf numFmtId="0" fontId="5" fillId="4" borderId="25"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8" xfId="0" applyFont="1" applyFill="1" applyBorder="1" applyAlignment="1">
      <alignment horizontal="justify" vertical="center" wrapText="1"/>
    </xf>
    <xf numFmtId="0" fontId="5" fillId="4" borderId="7" xfId="0" applyFont="1" applyFill="1" applyBorder="1" applyAlignment="1">
      <alignment horizontal="justify" vertical="center" wrapText="1"/>
    </xf>
    <xf numFmtId="0" fontId="5" fillId="4" borderId="9" xfId="0" applyFont="1" applyFill="1" applyBorder="1" applyAlignment="1">
      <alignment horizontal="center" vertical="center" wrapText="1"/>
    </xf>
    <xf numFmtId="0" fontId="5" fillId="4" borderId="27"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4" borderId="29" xfId="0" applyFont="1" applyFill="1" applyBorder="1" applyAlignment="1">
      <alignment horizontal="center" vertical="center" wrapText="1"/>
    </xf>
    <xf numFmtId="1" fontId="5" fillId="8" borderId="5" xfId="0" applyNumberFormat="1" applyFont="1" applyFill="1" applyBorder="1" applyAlignment="1">
      <alignment horizontal="center" vertical="center" wrapText="1"/>
    </xf>
    <xf numFmtId="1" fontId="5" fillId="8" borderId="5" xfId="0" quotePrefix="1" applyNumberFormat="1" applyFont="1" applyFill="1" applyBorder="1" applyAlignment="1">
      <alignment horizontal="center" vertical="center" wrapText="1"/>
    </xf>
    <xf numFmtId="4" fontId="5" fillId="8" borderId="5" xfId="0" applyNumberFormat="1" applyFont="1" applyFill="1" applyBorder="1" applyAlignment="1">
      <alignment horizontal="center" vertical="center" wrapText="1"/>
    </xf>
    <xf numFmtId="49" fontId="5" fillId="5" borderId="10" xfId="0" applyNumberFormat="1" applyFont="1" applyFill="1" applyBorder="1" applyAlignment="1">
      <alignment horizontal="center" vertical="center" wrapText="1"/>
    </xf>
    <xf numFmtId="1" fontId="8" fillId="5" borderId="10" xfId="0" applyNumberFormat="1" applyFont="1" applyFill="1" applyBorder="1" applyAlignment="1">
      <alignment horizontal="center" vertical="center" wrapText="1"/>
    </xf>
    <xf numFmtId="4" fontId="8" fillId="5" borderId="10" xfId="0" applyNumberFormat="1" applyFont="1" applyFill="1" applyBorder="1" applyAlignment="1">
      <alignment horizontal="center" vertical="center" wrapText="1"/>
    </xf>
    <xf numFmtId="4" fontId="5" fillId="5" borderId="10" xfId="0" applyNumberFormat="1" applyFont="1" applyFill="1" applyBorder="1" applyAlignment="1">
      <alignment horizontal="center" vertical="center" wrapText="1"/>
    </xf>
    <xf numFmtId="4" fontId="9" fillId="5" borderId="10" xfId="0" applyNumberFormat="1" applyFont="1" applyFill="1" applyBorder="1" applyAlignment="1">
      <alignment horizontal="center" vertical="center" wrapText="1"/>
    </xf>
    <xf numFmtId="1" fontId="5" fillId="0" borderId="10" xfId="0" applyNumberFormat="1" applyFont="1" applyBorder="1" applyAlignment="1">
      <alignment horizontal="center" vertical="center" wrapText="1"/>
    </xf>
    <xf numFmtId="49" fontId="5" fillId="6" borderId="10" xfId="0" applyNumberFormat="1" applyFont="1" applyFill="1" applyBorder="1" applyAlignment="1">
      <alignment horizontal="center" vertical="center" wrapText="1"/>
    </xf>
    <xf numFmtId="4" fontId="5" fillId="6" borderId="10" xfId="0" applyNumberFormat="1" applyFont="1" applyFill="1" applyBorder="1" applyAlignment="1">
      <alignment horizontal="center" vertical="center" wrapText="1"/>
    </xf>
    <xf numFmtId="49" fontId="5" fillId="5" borderId="36" xfId="0" applyNumberFormat="1" applyFont="1" applyFill="1" applyBorder="1" applyAlignment="1">
      <alignment horizontal="center" vertical="center" wrapText="1"/>
    </xf>
    <xf numFmtId="49" fontId="5" fillId="5" borderId="33" xfId="0" applyNumberFormat="1" applyFont="1" applyFill="1" applyBorder="1" applyAlignment="1">
      <alignment horizontal="center" vertical="center" wrapText="1"/>
    </xf>
    <xf numFmtId="1" fontId="9" fillId="4" borderId="47" xfId="0" applyNumberFormat="1" applyFont="1" applyFill="1" applyBorder="1" applyAlignment="1">
      <alignment horizontal="center" vertical="center" wrapText="1"/>
    </xf>
    <xf numFmtId="49" fontId="5" fillId="6" borderId="49" xfId="0" applyNumberFormat="1" applyFont="1" applyFill="1" applyBorder="1" applyAlignment="1">
      <alignment horizontal="center" vertical="center" wrapText="1"/>
    </xf>
    <xf numFmtId="49" fontId="5" fillId="5" borderId="49" xfId="0" applyNumberFormat="1" applyFont="1" applyFill="1" applyBorder="1" applyAlignment="1">
      <alignment horizontal="center" vertical="center" wrapText="1"/>
    </xf>
    <xf numFmtId="49" fontId="5" fillId="6" borderId="33" xfId="0" applyNumberFormat="1" applyFont="1" applyFill="1" applyBorder="1" applyAlignment="1">
      <alignment horizontal="center" vertical="center" wrapText="1"/>
    </xf>
    <xf numFmtId="1" fontId="5" fillId="8" borderId="10" xfId="0" applyNumberFormat="1" applyFont="1" applyFill="1" applyBorder="1" applyAlignment="1">
      <alignment horizontal="center" vertical="center" wrapText="1"/>
    </xf>
    <xf numFmtId="4" fontId="5" fillId="8" borderId="10" xfId="0" applyNumberFormat="1" applyFont="1" applyFill="1" applyBorder="1" applyAlignment="1">
      <alignment horizontal="center" vertical="center" wrapText="1"/>
    </xf>
    <xf numFmtId="49" fontId="5" fillId="7" borderId="10" xfId="0" applyNumberFormat="1" applyFont="1" applyFill="1" applyBorder="1" applyAlignment="1">
      <alignment horizontal="center" vertical="center" wrapText="1"/>
    </xf>
    <xf numFmtId="0" fontId="5" fillId="7" borderId="10" xfId="0" applyFont="1" applyFill="1" applyBorder="1" applyAlignment="1">
      <alignment horizontal="center" vertical="center" wrapText="1"/>
    </xf>
    <xf numFmtId="1" fontId="5" fillId="7" borderId="36" xfId="0" applyNumberFormat="1" applyFont="1" applyFill="1" applyBorder="1" applyAlignment="1">
      <alignment horizontal="center" vertical="center" wrapText="1"/>
    </xf>
    <xf numFmtId="4" fontId="5" fillId="7" borderId="10" xfId="0" applyNumberFormat="1" applyFont="1" applyFill="1" applyBorder="1" applyAlignment="1">
      <alignment horizontal="center" vertical="center" wrapText="1"/>
    </xf>
    <xf numFmtId="1" fontId="5" fillId="4" borderId="50" xfId="0" applyNumberFormat="1" applyFont="1" applyFill="1" applyBorder="1" applyAlignment="1">
      <alignment horizontal="center" vertical="center" wrapText="1"/>
    </xf>
    <xf numFmtId="0" fontId="9" fillId="0" borderId="10" xfId="1" applyFont="1" applyBorder="1" applyAlignment="1">
      <alignment horizontal="left" vertical="top" wrapText="1"/>
    </xf>
    <xf numFmtId="49" fontId="5" fillId="4" borderId="33" xfId="0" applyNumberFormat="1" applyFont="1" applyFill="1" applyBorder="1" applyAlignment="1">
      <alignment horizontal="center" vertical="center" wrapText="1"/>
    </xf>
    <xf numFmtId="0" fontId="5" fillId="5" borderId="10" xfId="0" applyFont="1" applyFill="1" applyBorder="1" applyAlignment="1">
      <alignment horizontal="center"/>
    </xf>
    <xf numFmtId="2" fontId="9" fillId="4" borderId="10" xfId="0" applyNumberFormat="1" applyFont="1" applyFill="1" applyBorder="1" applyAlignment="1">
      <alignment horizontal="justify" vertical="center" wrapText="1"/>
    </xf>
    <xf numFmtId="49" fontId="9" fillId="4" borderId="35" xfId="0" applyNumberFormat="1" applyFont="1" applyFill="1" applyBorder="1" applyAlignment="1">
      <alignment horizontal="center" vertical="center" wrapText="1"/>
    </xf>
    <xf numFmtId="4" fontId="9" fillId="4" borderId="10" xfId="0" applyNumberFormat="1" applyFont="1" applyFill="1" applyBorder="1" applyAlignment="1">
      <alignment horizontal="center" vertical="center" wrapText="1"/>
    </xf>
    <xf numFmtId="49" fontId="5" fillId="4" borderId="36" xfId="0" applyNumberFormat="1" applyFont="1" applyFill="1" applyBorder="1" applyAlignment="1">
      <alignment horizontal="center" vertical="center" wrapText="1"/>
    </xf>
    <xf numFmtId="0" fontId="9" fillId="4" borderId="10" xfId="0" applyFont="1" applyFill="1" applyBorder="1" applyAlignment="1">
      <alignment horizontal="justify" vertical="center" wrapText="1"/>
    </xf>
    <xf numFmtId="0" fontId="14" fillId="0" borderId="10" xfId="0" applyFont="1" applyBorder="1" applyAlignment="1">
      <alignment horizontal="center" vertical="center" wrapText="1"/>
    </xf>
    <xf numFmtId="0" fontId="9" fillId="0" borderId="15" xfId="1" applyFont="1" applyBorder="1" applyAlignment="1">
      <alignment horizontal="left" vertical="center" wrapText="1"/>
    </xf>
    <xf numFmtId="0" fontId="9" fillId="0" borderId="26" xfId="1" applyFont="1" applyBorder="1" applyAlignment="1">
      <alignment horizontal="left" vertical="center" wrapText="1"/>
    </xf>
    <xf numFmtId="0" fontId="9" fillId="0" borderId="3" xfId="1" applyFont="1" applyBorder="1" applyAlignment="1">
      <alignment horizontal="left" vertical="center" wrapText="1"/>
    </xf>
    <xf numFmtId="0" fontId="9" fillId="0" borderId="43" xfId="1" applyFont="1" applyBorder="1" applyAlignment="1">
      <alignment horizontal="left" vertical="center" wrapText="1"/>
    </xf>
    <xf numFmtId="0" fontId="9" fillId="0" borderId="44" xfId="1" applyFont="1" applyBorder="1" applyAlignment="1">
      <alignment horizontal="left" vertical="center" wrapText="1"/>
    </xf>
    <xf numFmtId="0" fontId="9" fillId="0" borderId="30" xfId="1" applyFont="1" applyBorder="1" applyAlignment="1">
      <alignment horizontal="left" vertical="center" wrapText="1"/>
    </xf>
    <xf numFmtId="0" fontId="9" fillId="0" borderId="45" xfId="1" applyFont="1" applyBorder="1" applyAlignment="1">
      <alignment horizontal="left" vertical="center" wrapText="1"/>
    </xf>
    <xf numFmtId="0" fontId="9" fillId="0" borderId="34" xfId="1" applyFont="1" applyBorder="1" applyAlignment="1">
      <alignment horizontal="left" vertical="center" wrapText="1"/>
    </xf>
    <xf numFmtId="0" fontId="9" fillId="0" borderId="46" xfId="1" applyFont="1" applyBorder="1" applyAlignment="1">
      <alignment horizontal="left" vertical="center" wrapText="1"/>
    </xf>
    <xf numFmtId="0" fontId="9" fillId="0" borderId="14" xfId="1" applyFont="1" applyBorder="1" applyAlignment="1">
      <alignment horizontal="left" vertical="top" wrapText="1"/>
    </xf>
    <xf numFmtId="0" fontId="9" fillId="0" borderId="0" xfId="1" applyFont="1" applyBorder="1" applyAlignment="1">
      <alignment horizontal="left" vertical="top" wrapText="1"/>
    </xf>
    <xf numFmtId="0" fontId="9" fillId="0" borderId="6" xfId="1" applyFont="1" applyBorder="1" applyAlignment="1">
      <alignment horizontal="left" vertical="top" wrapText="1"/>
    </xf>
    <xf numFmtId="0" fontId="9" fillId="0" borderId="17" xfId="1" applyFont="1" applyBorder="1" applyAlignment="1">
      <alignment horizontal="left" vertical="top" wrapText="1"/>
    </xf>
    <xf numFmtId="0" fontId="9" fillId="0" borderId="19" xfId="1" applyFont="1" applyBorder="1" applyAlignment="1">
      <alignment horizontal="left" vertical="top" wrapText="1"/>
    </xf>
    <xf numFmtId="0" fontId="9" fillId="0" borderId="4" xfId="1" applyFont="1" applyBorder="1" applyAlignment="1">
      <alignment horizontal="left" vertical="top" wrapText="1"/>
    </xf>
    <xf numFmtId="0" fontId="9" fillId="0" borderId="37" xfId="1" applyFont="1" applyBorder="1" applyAlignment="1">
      <alignment horizontal="left" vertical="top" wrapText="1"/>
    </xf>
    <xf numFmtId="0" fontId="9" fillId="0" borderId="51" xfId="1" applyFont="1" applyBorder="1" applyAlignment="1">
      <alignment horizontal="left" vertical="top" wrapText="1"/>
    </xf>
    <xf numFmtId="0" fontId="9" fillId="0" borderId="47" xfId="1" applyFont="1" applyBorder="1" applyAlignment="1">
      <alignment horizontal="left" vertical="top" wrapText="1"/>
    </xf>
    <xf numFmtId="0" fontId="9" fillId="0" borderId="31" xfId="1" applyFont="1" applyBorder="1" applyAlignment="1">
      <alignment horizontal="left" vertical="center" wrapText="1"/>
    </xf>
    <xf numFmtId="0" fontId="9" fillId="0" borderId="33" xfId="1" applyFont="1" applyBorder="1" applyAlignment="1">
      <alignment horizontal="left" vertical="center" wrapText="1"/>
    </xf>
    <xf numFmtId="0" fontId="9" fillId="0" borderId="10" xfId="1" applyFont="1" applyBorder="1" applyAlignment="1">
      <alignment horizontal="left" vertical="center" wrapText="1"/>
    </xf>
    <xf numFmtId="0" fontId="9" fillId="0" borderId="42" xfId="1" applyFont="1" applyBorder="1" applyAlignment="1">
      <alignment horizontal="left" vertical="center" wrapText="1"/>
    </xf>
    <xf numFmtId="0" fontId="9" fillId="0" borderId="36" xfId="1" applyFont="1" applyBorder="1" applyAlignment="1">
      <alignment horizontal="left" vertical="center" wrapText="1"/>
    </xf>
    <xf numFmtId="0" fontId="9" fillId="0" borderId="32" xfId="1" applyFont="1" applyBorder="1" applyAlignment="1">
      <alignment horizontal="left" vertical="top" wrapText="1"/>
    </xf>
    <xf numFmtId="49" fontId="5" fillId="4" borderId="36" xfId="0" applyNumberFormat="1" applyFont="1" applyFill="1" applyBorder="1" applyAlignment="1">
      <alignment horizontal="center" vertical="center" wrapText="1"/>
    </xf>
    <xf numFmtId="49" fontId="5" fillId="4" borderId="35" xfId="0" applyNumberFormat="1" applyFont="1" applyFill="1" applyBorder="1" applyAlignment="1">
      <alignment horizontal="center" vertical="center" wrapText="1"/>
    </xf>
    <xf numFmtId="49" fontId="5" fillId="4" borderId="33" xfId="0" applyNumberFormat="1" applyFont="1" applyFill="1" applyBorder="1" applyAlignment="1">
      <alignment horizontal="center" vertical="center" wrapText="1"/>
    </xf>
    <xf numFmtId="49" fontId="5" fillId="8" borderId="37" xfId="0" applyNumberFormat="1" applyFont="1" applyFill="1" applyBorder="1" applyAlignment="1">
      <alignment horizontal="left" vertical="center" wrapText="1"/>
    </xf>
    <xf numFmtId="49" fontId="5" fillId="8" borderId="47" xfId="0" applyNumberFormat="1" applyFont="1" applyFill="1" applyBorder="1" applyAlignment="1">
      <alignment horizontal="left" vertical="center" wrapText="1"/>
    </xf>
    <xf numFmtId="0" fontId="4" fillId="4" borderId="10" xfId="0" applyFont="1" applyFill="1" applyBorder="1"/>
    <xf numFmtId="49" fontId="9" fillId="0" borderId="36" xfId="0" applyNumberFormat="1" applyFont="1" applyBorder="1" applyAlignment="1">
      <alignment horizontal="center" vertical="top" wrapText="1"/>
    </xf>
    <xf numFmtId="49" fontId="9" fillId="0" borderId="35" xfId="0" applyNumberFormat="1" applyFont="1" applyBorder="1" applyAlignment="1">
      <alignment horizontal="center" vertical="top" wrapText="1"/>
    </xf>
    <xf numFmtId="49" fontId="9" fillId="0" borderId="33" xfId="0" applyNumberFormat="1" applyFont="1" applyBorder="1" applyAlignment="1">
      <alignment horizontal="center" vertical="top" wrapText="1"/>
    </xf>
    <xf numFmtId="2" fontId="4" fillId="0" borderId="10" xfId="0" applyNumberFormat="1" applyFont="1" applyBorder="1" applyAlignment="1">
      <alignment horizontal="justify" vertical="center" wrapText="1"/>
    </xf>
    <xf numFmtId="0" fontId="6" fillId="0" borderId="22" xfId="0" applyFont="1" applyBorder="1" applyAlignment="1">
      <alignment horizontal="center" wrapText="1"/>
    </xf>
    <xf numFmtId="0" fontId="6" fillId="0" borderId="23" xfId="0" applyFont="1" applyBorder="1" applyAlignment="1">
      <alignment horizontal="center" wrapText="1"/>
    </xf>
    <xf numFmtId="0" fontId="6" fillId="0" borderId="24" xfId="0" applyFont="1" applyBorder="1" applyAlignment="1">
      <alignment horizontal="center"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41"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5" fillId="6" borderId="4" xfId="0" applyFont="1" applyFill="1" applyBorder="1" applyAlignment="1">
      <alignment horizontal="center" vertical="center" wrapText="1"/>
    </xf>
    <xf numFmtId="1" fontId="5" fillId="6" borderId="1" xfId="0" applyNumberFormat="1" applyFont="1" applyFill="1" applyBorder="1" applyAlignment="1">
      <alignment horizontal="center" vertical="center" wrapText="1"/>
    </xf>
    <xf numFmtId="1" fontId="5" fillId="6" borderId="2" xfId="0" applyNumberFormat="1" applyFont="1" applyFill="1" applyBorder="1" applyAlignment="1">
      <alignment horizontal="center" vertical="center" wrapText="1"/>
    </xf>
    <xf numFmtId="1" fontId="5" fillId="6" borderId="1" xfId="0" quotePrefix="1" applyNumberFormat="1" applyFont="1" applyFill="1" applyBorder="1" applyAlignment="1">
      <alignment horizontal="center" vertical="center" wrapText="1"/>
    </xf>
    <xf numFmtId="1" fontId="5" fillId="6" borderId="2" xfId="0" quotePrefix="1" applyNumberFormat="1" applyFont="1" applyFill="1" applyBorder="1" applyAlignment="1">
      <alignment horizontal="center" vertical="center" wrapText="1"/>
    </xf>
    <xf numFmtId="1" fontId="5" fillId="6" borderId="40" xfId="0" quotePrefix="1" applyNumberFormat="1" applyFont="1" applyFill="1" applyBorder="1" applyAlignment="1">
      <alignment horizontal="center" vertical="center" wrapText="1"/>
    </xf>
    <xf numFmtId="4" fontId="5" fillId="6" borderId="1" xfId="0" applyNumberFormat="1" applyFont="1" applyFill="1" applyBorder="1" applyAlignment="1">
      <alignment horizontal="center" vertical="center" wrapText="1"/>
    </xf>
    <xf numFmtId="4" fontId="5" fillId="6" borderId="40" xfId="0" applyNumberFormat="1" applyFont="1" applyFill="1" applyBorder="1" applyAlignment="1">
      <alignment horizontal="center" vertical="center" wrapText="1"/>
    </xf>
    <xf numFmtId="0" fontId="5" fillId="8" borderId="13" xfId="0" applyFont="1" applyFill="1" applyBorder="1" applyAlignment="1">
      <alignment horizontal="left" vertical="center" wrapText="1"/>
    </xf>
    <xf numFmtId="0" fontId="5" fillId="8" borderId="16" xfId="0" applyFont="1" applyFill="1" applyBorder="1" applyAlignment="1">
      <alignment horizontal="left" vertical="center" wrapText="1"/>
    </xf>
    <xf numFmtId="0" fontId="5" fillId="6" borderId="1" xfId="0" applyFont="1" applyFill="1" applyBorder="1" applyAlignment="1">
      <alignment horizontal="justify" vertical="center" wrapText="1"/>
    </xf>
    <xf numFmtId="0" fontId="5" fillId="6" borderId="5" xfId="0" applyFont="1" applyFill="1" applyBorder="1" applyAlignment="1">
      <alignment horizontal="justify" vertical="center" wrapText="1"/>
    </xf>
    <xf numFmtId="0" fontId="5" fillId="4" borderId="36" xfId="0" applyFont="1" applyFill="1" applyBorder="1" applyAlignment="1">
      <alignment horizontal="center" vertical="center" wrapText="1"/>
    </xf>
    <xf numFmtId="0" fontId="5" fillId="4" borderId="35" xfId="0" applyFont="1" applyFill="1" applyBorder="1" applyAlignment="1">
      <alignment horizontal="center" vertical="center" wrapText="1"/>
    </xf>
    <xf numFmtId="0" fontId="5" fillId="4" borderId="33" xfId="0" applyFont="1" applyFill="1" applyBorder="1" applyAlignment="1">
      <alignment horizontal="center" vertical="center" wrapText="1"/>
    </xf>
    <xf numFmtId="0" fontId="9" fillId="0" borderId="36" xfId="0" applyFont="1" applyBorder="1" applyAlignment="1">
      <alignment horizontal="center" vertical="center" wrapText="1"/>
    </xf>
    <xf numFmtId="0" fontId="9" fillId="0" borderId="33" xfId="0" applyFont="1" applyBorder="1" applyAlignment="1">
      <alignment horizontal="center" vertical="center" wrapText="1"/>
    </xf>
    <xf numFmtId="4" fontId="5" fillId="6" borderId="39" xfId="0" applyNumberFormat="1" applyFont="1" applyFill="1" applyBorder="1" applyAlignment="1">
      <alignment horizontal="center" vertical="center" wrapText="1"/>
    </xf>
    <xf numFmtId="4" fontId="5" fillId="6" borderId="5" xfId="0" applyNumberFormat="1" applyFont="1" applyFill="1" applyBorder="1" applyAlignment="1">
      <alignment horizontal="center" vertical="center" wrapText="1"/>
    </xf>
    <xf numFmtId="0" fontId="9" fillId="4" borderId="36" xfId="0" applyFont="1" applyFill="1" applyBorder="1" applyAlignment="1">
      <alignment horizontal="center" vertical="center" wrapText="1"/>
    </xf>
    <xf numFmtId="0" fontId="9" fillId="4" borderId="35" xfId="0" applyFont="1" applyFill="1" applyBorder="1" applyAlignment="1">
      <alignment horizontal="center" vertical="center" wrapText="1"/>
    </xf>
    <xf numFmtId="0" fontId="9" fillId="4" borderId="33" xfId="0" applyFont="1" applyFill="1" applyBorder="1" applyAlignment="1">
      <alignment horizontal="center" vertical="center" wrapText="1"/>
    </xf>
    <xf numFmtId="1" fontId="5" fillId="6" borderId="39" xfId="0" applyNumberFormat="1" applyFont="1" applyFill="1" applyBorder="1" applyAlignment="1">
      <alignment horizontal="center" vertical="center" wrapText="1"/>
    </xf>
    <xf numFmtId="1" fontId="5" fillId="6" borderId="5" xfId="0" applyNumberFormat="1" applyFont="1" applyFill="1" applyBorder="1" applyAlignment="1">
      <alignment horizontal="center" vertical="center" wrapText="1"/>
    </xf>
    <xf numFmtId="0" fontId="8" fillId="6" borderId="5" xfId="0" applyFont="1" applyFill="1" applyBorder="1" applyAlignment="1">
      <alignment horizontal="justify" vertical="center" wrapText="1"/>
    </xf>
    <xf numFmtId="49" fontId="5" fillId="4" borderId="48" xfId="0" applyNumberFormat="1" applyFont="1" applyFill="1" applyBorder="1" applyAlignment="1">
      <alignment horizontal="center" vertical="center" wrapText="1"/>
    </xf>
    <xf numFmtId="49" fontId="5" fillId="4" borderId="32" xfId="0" applyNumberFormat="1" applyFont="1" applyFill="1" applyBorder="1" applyAlignment="1">
      <alignment horizontal="center" vertical="center" wrapText="1"/>
    </xf>
    <xf numFmtId="49" fontId="5" fillId="4" borderId="49" xfId="0" applyNumberFormat="1" applyFont="1" applyFill="1" applyBorder="1" applyAlignment="1">
      <alignment horizontal="center"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K193"/>
  <sheetViews>
    <sheetView tabSelected="1" topLeftCell="A136" zoomScale="70" zoomScaleNormal="70" workbookViewId="0">
      <selection activeCell="B104" sqref="B104"/>
    </sheetView>
  </sheetViews>
  <sheetFormatPr defaultColWidth="9.140625" defaultRowHeight="15.75" x14ac:dyDescent="0.25"/>
  <cols>
    <col min="1" max="1" width="7" style="44" customWidth="1"/>
    <col min="2" max="2" width="159.7109375" style="44" customWidth="1"/>
    <col min="3" max="3" width="20.7109375" style="46" customWidth="1"/>
    <col min="4" max="4" width="17.5703125" style="44" customWidth="1"/>
    <col min="5" max="5" width="16.7109375" style="44" customWidth="1"/>
    <col min="6" max="6" width="14.28515625" style="44" customWidth="1"/>
    <col min="7" max="8" width="7.5703125" style="44" customWidth="1"/>
    <col min="9" max="11" width="7" style="44" customWidth="1"/>
    <col min="12" max="16384" width="9.140625" style="44"/>
  </cols>
  <sheetData>
    <row r="2" spans="1:7" x14ac:dyDescent="0.25">
      <c r="B2" s="45" t="s">
        <v>26</v>
      </c>
    </row>
    <row r="3" spans="1:7" x14ac:dyDescent="0.25">
      <c r="B3" s="47" t="s">
        <v>63</v>
      </c>
    </row>
    <row r="4" spans="1:7" ht="31.5" x14ac:dyDescent="0.25">
      <c r="B4" s="48" t="s">
        <v>89</v>
      </c>
    </row>
    <row r="5" spans="1:7" ht="36" customHeight="1" x14ac:dyDescent="0.25">
      <c r="B5" s="48" t="s">
        <v>92</v>
      </c>
      <c r="D5" s="49"/>
      <c r="E5" s="49"/>
    </row>
    <row r="6" spans="1:7" ht="25.15" customHeight="1" x14ac:dyDescent="0.25">
      <c r="B6" s="50" t="s">
        <v>91</v>
      </c>
      <c r="D6" s="49"/>
      <c r="E6" s="49"/>
    </row>
    <row r="7" spans="1:7" x14ac:dyDescent="0.25">
      <c r="B7" s="48" t="s">
        <v>24</v>
      </c>
      <c r="D7" s="49"/>
      <c r="E7" s="49"/>
    </row>
    <row r="8" spans="1:7" x14ac:dyDescent="0.25">
      <c r="B8" s="48" t="s">
        <v>25</v>
      </c>
      <c r="D8" s="49"/>
      <c r="E8" s="49"/>
    </row>
    <row r="9" spans="1:7" x14ac:dyDescent="0.25">
      <c r="B9" s="51" t="s">
        <v>38</v>
      </c>
      <c r="D9" s="49"/>
      <c r="E9" s="49"/>
    </row>
    <row r="10" spans="1:7" x14ac:dyDescent="0.25">
      <c r="B10" s="52" t="s">
        <v>39</v>
      </c>
      <c r="C10" s="53"/>
      <c r="D10" s="49"/>
      <c r="E10" s="49"/>
    </row>
    <row r="11" spans="1:7" ht="36.75" customHeight="1" x14ac:dyDescent="0.25">
      <c r="B11" s="54"/>
      <c r="C11" s="55"/>
    </row>
    <row r="12" spans="1:7" ht="21.6" customHeight="1" thickBot="1" x14ac:dyDescent="0.3">
      <c r="B12" s="56" t="s">
        <v>58</v>
      </c>
      <c r="C12" s="57"/>
    </row>
    <row r="13" spans="1:7" ht="48.75" customHeight="1" thickBot="1" x14ac:dyDescent="0.3">
      <c r="D13" s="174"/>
      <c r="E13" s="175"/>
      <c r="F13" s="176"/>
    </row>
    <row r="14" spans="1:7" ht="30.75" customHeight="1" thickBot="1" x14ac:dyDescent="0.3">
      <c r="A14" s="177" t="s">
        <v>23</v>
      </c>
      <c r="B14" s="178"/>
      <c r="C14" s="179"/>
      <c r="D14" s="98" t="s">
        <v>7</v>
      </c>
      <c r="E14" s="99" t="s">
        <v>7</v>
      </c>
      <c r="F14" s="100"/>
      <c r="G14" s="58"/>
    </row>
    <row r="15" spans="1:7" ht="32.25" thickBot="1" x14ac:dyDescent="0.3">
      <c r="A15" s="101" t="s">
        <v>0</v>
      </c>
      <c r="B15" s="102" t="s">
        <v>1</v>
      </c>
      <c r="C15" s="103" t="s">
        <v>2</v>
      </c>
      <c r="D15" s="104" t="s">
        <v>8</v>
      </c>
      <c r="E15" s="105" t="s">
        <v>9</v>
      </c>
      <c r="F15" s="106" t="s">
        <v>10</v>
      </c>
      <c r="G15" s="58"/>
    </row>
    <row r="16" spans="1:7" ht="16.5" customHeight="1" x14ac:dyDescent="0.25">
      <c r="A16" s="180" t="s">
        <v>3</v>
      </c>
      <c r="B16" s="181"/>
      <c r="C16" s="184">
        <f>C18+C141</f>
        <v>100</v>
      </c>
      <c r="D16" s="186"/>
      <c r="E16" s="186"/>
      <c r="F16" s="189"/>
      <c r="G16" s="58"/>
    </row>
    <row r="17" spans="1:7" ht="16.5" thickBot="1" x14ac:dyDescent="0.3">
      <c r="A17" s="182"/>
      <c r="B17" s="183"/>
      <c r="C17" s="185"/>
      <c r="D17" s="187"/>
      <c r="E17" s="188"/>
      <c r="F17" s="190"/>
      <c r="G17" s="58"/>
    </row>
    <row r="18" spans="1:7" ht="26.45" customHeight="1" thickBot="1" x14ac:dyDescent="0.3">
      <c r="A18" s="191" t="s">
        <v>32</v>
      </c>
      <c r="B18" s="192"/>
      <c r="C18" s="107">
        <f>SUM(C19,C72,C109,C125,C135)</f>
        <v>91</v>
      </c>
      <c r="D18" s="108"/>
      <c r="E18" s="108"/>
      <c r="F18" s="109"/>
      <c r="G18" s="58"/>
    </row>
    <row r="19" spans="1:7" ht="16.5" customHeight="1" x14ac:dyDescent="0.25">
      <c r="A19" s="193">
        <v>1</v>
      </c>
      <c r="B19" s="193" t="s">
        <v>86</v>
      </c>
      <c r="C19" s="184">
        <f>SUM(C21,C27,C35,C43,C56,C64)</f>
        <v>43</v>
      </c>
      <c r="D19" s="184"/>
      <c r="E19" s="205"/>
      <c r="F19" s="200"/>
      <c r="G19" s="58"/>
    </row>
    <row r="20" spans="1:7" ht="17.25" customHeight="1" x14ac:dyDescent="0.25">
      <c r="A20" s="194"/>
      <c r="B20" s="207"/>
      <c r="C20" s="206"/>
      <c r="D20" s="206"/>
      <c r="E20" s="206"/>
      <c r="F20" s="201"/>
      <c r="G20" s="58"/>
    </row>
    <row r="21" spans="1:7" ht="33" customHeight="1" x14ac:dyDescent="0.25">
      <c r="A21" s="110" t="s">
        <v>27</v>
      </c>
      <c r="B21" s="2" t="s">
        <v>61</v>
      </c>
      <c r="C21" s="3">
        <f>C22+C23</f>
        <v>12</v>
      </c>
      <c r="D21" s="111"/>
      <c r="E21" s="111"/>
      <c r="F21" s="112"/>
      <c r="G21" s="58"/>
    </row>
    <row r="22" spans="1:7" ht="33.75" customHeight="1" x14ac:dyDescent="0.25">
      <c r="A22" s="196"/>
      <c r="B22" s="4" t="s">
        <v>105</v>
      </c>
      <c r="C22" s="5">
        <v>8</v>
      </c>
      <c r="D22" s="30"/>
      <c r="E22" s="30"/>
      <c r="F22" s="34"/>
      <c r="G22" s="58"/>
    </row>
    <row r="23" spans="1:7" ht="40.5" customHeight="1" x14ac:dyDescent="0.25">
      <c r="A23" s="196"/>
      <c r="B23" s="4" t="s">
        <v>71</v>
      </c>
      <c r="C23" s="5">
        <v>4</v>
      </c>
      <c r="D23" s="30"/>
      <c r="E23" s="30"/>
      <c r="F23" s="34"/>
      <c r="G23" s="58"/>
    </row>
    <row r="24" spans="1:7" ht="17.25" customHeight="1" x14ac:dyDescent="0.25">
      <c r="A24" s="196"/>
      <c r="B24" s="6" t="s">
        <v>107</v>
      </c>
      <c r="C24" s="30"/>
      <c r="D24" s="30"/>
      <c r="E24" s="30"/>
      <c r="F24" s="34"/>
      <c r="G24" s="58"/>
    </row>
    <row r="25" spans="1:7" ht="17.25" customHeight="1" x14ac:dyDescent="0.25">
      <c r="A25" s="196"/>
      <c r="B25" s="96" t="s">
        <v>4</v>
      </c>
      <c r="C25" s="30"/>
      <c r="D25" s="30"/>
      <c r="E25" s="30"/>
      <c r="F25" s="34"/>
      <c r="G25" s="58"/>
    </row>
    <row r="26" spans="1:7" ht="17.25" customHeight="1" x14ac:dyDescent="0.25">
      <c r="A26" s="197"/>
      <c r="B26" s="96" t="s">
        <v>5</v>
      </c>
      <c r="C26" s="30"/>
      <c r="D26" s="30"/>
      <c r="E26" s="30"/>
      <c r="F26" s="34"/>
      <c r="G26" s="58"/>
    </row>
    <row r="27" spans="1:7" ht="17.25" customHeight="1" x14ac:dyDescent="0.25">
      <c r="A27" s="110" t="s">
        <v>28</v>
      </c>
      <c r="B27" s="2" t="s">
        <v>108</v>
      </c>
      <c r="C27" s="12">
        <f>C28</f>
        <v>7</v>
      </c>
      <c r="D27" s="3"/>
      <c r="E27" s="3"/>
      <c r="F27" s="113"/>
      <c r="G27" s="58"/>
    </row>
    <row r="28" spans="1:7" ht="17.25" customHeight="1" x14ac:dyDescent="0.25">
      <c r="A28" s="195"/>
      <c r="B28" s="29" t="s">
        <v>83</v>
      </c>
      <c r="C28" s="14">
        <v>7</v>
      </c>
      <c r="D28" s="30"/>
      <c r="E28" s="30"/>
      <c r="F28" s="34"/>
      <c r="G28" s="58"/>
    </row>
    <row r="29" spans="1:7" ht="17.25" customHeight="1" x14ac:dyDescent="0.25">
      <c r="A29" s="196"/>
      <c r="B29" s="29" t="s">
        <v>84</v>
      </c>
      <c r="C29" s="14">
        <v>5</v>
      </c>
      <c r="D29" s="30"/>
      <c r="E29" s="30"/>
      <c r="F29" s="34"/>
      <c r="G29" s="58"/>
    </row>
    <row r="30" spans="1:7" ht="17.25" customHeight="1" x14ac:dyDescent="0.25">
      <c r="A30" s="196"/>
      <c r="B30" s="29" t="s">
        <v>85</v>
      </c>
      <c r="C30" s="14">
        <v>3</v>
      </c>
      <c r="D30" s="30"/>
      <c r="E30" s="30"/>
      <c r="F30" s="34"/>
      <c r="G30" s="58"/>
    </row>
    <row r="31" spans="1:7" ht="17.25" customHeight="1" x14ac:dyDescent="0.25">
      <c r="A31" s="196"/>
      <c r="B31" s="29" t="s">
        <v>72</v>
      </c>
      <c r="C31" s="14">
        <v>0</v>
      </c>
      <c r="D31" s="30"/>
      <c r="E31" s="30"/>
      <c r="F31" s="34"/>
      <c r="G31" s="58"/>
    </row>
    <row r="32" spans="1:7" ht="17.25" customHeight="1" x14ac:dyDescent="0.25">
      <c r="A32" s="196"/>
      <c r="B32" s="169" t="s">
        <v>35</v>
      </c>
      <c r="C32" s="169"/>
      <c r="D32" s="30"/>
      <c r="E32" s="30"/>
      <c r="F32" s="34"/>
      <c r="G32" s="58"/>
    </row>
    <row r="33" spans="1:7" ht="17.25" customHeight="1" x14ac:dyDescent="0.25">
      <c r="A33" s="196"/>
      <c r="B33" s="10" t="s">
        <v>4</v>
      </c>
      <c r="C33" s="11"/>
      <c r="D33" s="30"/>
      <c r="E33" s="30"/>
      <c r="F33" s="34"/>
      <c r="G33" s="58"/>
    </row>
    <row r="34" spans="1:7" ht="17.25" customHeight="1" x14ac:dyDescent="0.25">
      <c r="A34" s="197"/>
      <c r="B34" s="10" t="s">
        <v>5</v>
      </c>
      <c r="C34" s="11"/>
      <c r="D34" s="30"/>
      <c r="E34" s="30"/>
      <c r="F34" s="34"/>
      <c r="G34" s="58"/>
    </row>
    <row r="35" spans="1:7" x14ac:dyDescent="0.25">
      <c r="A35" s="110" t="s">
        <v>29</v>
      </c>
      <c r="B35" s="1" t="s">
        <v>109</v>
      </c>
      <c r="C35" s="3">
        <f>C36</f>
        <v>7</v>
      </c>
      <c r="D35" s="3"/>
      <c r="E35" s="3"/>
      <c r="F35" s="114"/>
      <c r="G35" s="58"/>
    </row>
    <row r="36" spans="1:7" ht="48.75" customHeight="1" x14ac:dyDescent="0.25">
      <c r="A36" s="195"/>
      <c r="B36" s="7" t="s">
        <v>110</v>
      </c>
      <c r="C36" s="8">
        <v>7</v>
      </c>
      <c r="D36" s="30"/>
      <c r="E36" s="30"/>
      <c r="F36" s="34"/>
      <c r="G36" s="58"/>
    </row>
    <row r="37" spans="1:7" ht="18" customHeight="1" x14ac:dyDescent="0.25">
      <c r="A37" s="196"/>
      <c r="B37" s="7" t="s">
        <v>111</v>
      </c>
      <c r="C37" s="8">
        <v>5</v>
      </c>
      <c r="D37" s="30"/>
      <c r="E37" s="30"/>
      <c r="F37" s="34"/>
      <c r="G37" s="58"/>
    </row>
    <row r="38" spans="1:7" ht="25.5" customHeight="1" x14ac:dyDescent="0.25">
      <c r="A38" s="196"/>
      <c r="B38" s="7" t="s">
        <v>112</v>
      </c>
      <c r="C38" s="8">
        <v>3</v>
      </c>
      <c r="D38" s="30"/>
      <c r="E38" s="30"/>
      <c r="F38" s="34"/>
      <c r="G38" s="58"/>
    </row>
    <row r="39" spans="1:7" ht="25.5" customHeight="1" x14ac:dyDescent="0.25">
      <c r="A39" s="196"/>
      <c r="B39" s="7" t="s">
        <v>73</v>
      </c>
      <c r="C39" s="8">
        <v>0</v>
      </c>
      <c r="D39" s="30"/>
      <c r="E39" s="30"/>
      <c r="F39" s="34"/>
      <c r="G39" s="58"/>
    </row>
    <row r="40" spans="1:7" ht="81.75" customHeight="1" x14ac:dyDescent="0.25">
      <c r="A40" s="196"/>
      <c r="B40" s="10" t="s">
        <v>113</v>
      </c>
      <c r="C40" s="8"/>
      <c r="D40" s="30"/>
      <c r="E40" s="30"/>
      <c r="F40" s="34"/>
      <c r="G40" s="58"/>
    </row>
    <row r="41" spans="1:7" ht="16.899999999999999" customHeight="1" x14ac:dyDescent="0.25">
      <c r="A41" s="196"/>
      <c r="B41" s="9" t="s">
        <v>4</v>
      </c>
      <c r="C41" s="115"/>
      <c r="D41" s="30"/>
      <c r="E41" s="30"/>
      <c r="F41" s="34"/>
      <c r="G41" s="58"/>
    </row>
    <row r="42" spans="1:7" ht="22.9" customHeight="1" x14ac:dyDescent="0.25">
      <c r="A42" s="197"/>
      <c r="B42" s="9" t="s">
        <v>5</v>
      </c>
      <c r="C42" s="115"/>
      <c r="D42" s="30"/>
      <c r="E42" s="30"/>
      <c r="F42" s="34"/>
      <c r="G42" s="58"/>
    </row>
    <row r="43" spans="1:7" ht="53.25" customHeight="1" x14ac:dyDescent="0.25">
      <c r="A43" s="110" t="s">
        <v>30</v>
      </c>
      <c r="B43" s="1" t="s">
        <v>114</v>
      </c>
      <c r="C43" s="3">
        <f>C44</f>
        <v>7</v>
      </c>
      <c r="D43" s="3"/>
      <c r="E43" s="3"/>
      <c r="F43" s="113"/>
      <c r="G43" s="58"/>
    </row>
    <row r="44" spans="1:7" ht="29.25" customHeight="1" x14ac:dyDescent="0.25">
      <c r="A44" s="137"/>
      <c r="B44" s="138" t="s">
        <v>115</v>
      </c>
      <c r="C44" s="5">
        <v>7</v>
      </c>
      <c r="D44" s="30"/>
      <c r="E44" s="30"/>
      <c r="F44" s="34"/>
      <c r="G44" s="58"/>
    </row>
    <row r="45" spans="1:7" ht="20.25" customHeight="1" x14ac:dyDescent="0.25">
      <c r="A45" s="137"/>
      <c r="B45" s="138" t="s">
        <v>116</v>
      </c>
      <c r="C45" s="5">
        <v>6</v>
      </c>
      <c r="D45" s="30"/>
      <c r="E45" s="30"/>
      <c r="F45" s="34"/>
      <c r="G45" s="58"/>
    </row>
    <row r="46" spans="1:7" ht="18.75" customHeight="1" x14ac:dyDescent="0.25">
      <c r="A46" s="137"/>
      <c r="B46" s="7" t="s">
        <v>117</v>
      </c>
      <c r="C46" s="5">
        <v>5</v>
      </c>
      <c r="D46" s="30"/>
      <c r="E46" s="30"/>
      <c r="F46" s="34"/>
      <c r="G46" s="58"/>
    </row>
    <row r="47" spans="1:7" ht="22.5" customHeight="1" x14ac:dyDescent="0.25">
      <c r="A47" s="137"/>
      <c r="B47" s="7" t="s">
        <v>118</v>
      </c>
      <c r="C47" s="5">
        <v>4</v>
      </c>
      <c r="D47" s="30"/>
      <c r="E47" s="30"/>
      <c r="F47" s="34"/>
      <c r="G47" s="58"/>
    </row>
    <row r="48" spans="1:7" ht="24" customHeight="1" x14ac:dyDescent="0.25">
      <c r="A48" s="195"/>
      <c r="B48" s="7" t="s">
        <v>119</v>
      </c>
      <c r="C48" s="8">
        <v>3</v>
      </c>
      <c r="D48" s="30"/>
      <c r="E48" s="30"/>
      <c r="F48" s="34"/>
      <c r="G48" s="58"/>
    </row>
    <row r="49" spans="1:7" ht="23.25" customHeight="1" x14ac:dyDescent="0.25">
      <c r="A49" s="196"/>
      <c r="B49" s="7" t="s">
        <v>120</v>
      </c>
      <c r="C49" s="8">
        <v>2</v>
      </c>
      <c r="D49" s="30"/>
      <c r="E49" s="30"/>
      <c r="F49" s="34"/>
      <c r="G49" s="58"/>
    </row>
    <row r="50" spans="1:7" ht="25.5" customHeight="1" x14ac:dyDescent="0.25">
      <c r="A50" s="196"/>
      <c r="B50" s="7" t="s">
        <v>121</v>
      </c>
      <c r="C50" s="8">
        <v>1</v>
      </c>
      <c r="D50" s="30"/>
      <c r="E50" s="30"/>
      <c r="F50" s="34"/>
      <c r="G50" s="58"/>
    </row>
    <row r="51" spans="1:7" ht="25.5" customHeight="1" x14ac:dyDescent="0.25">
      <c r="A51" s="196"/>
      <c r="B51" s="7" t="s">
        <v>102</v>
      </c>
      <c r="C51" s="8">
        <v>0</v>
      </c>
      <c r="D51" s="30"/>
      <c r="E51" s="30"/>
      <c r="F51" s="34"/>
      <c r="G51" s="58"/>
    </row>
    <row r="52" spans="1:7" ht="174.75" customHeight="1" x14ac:dyDescent="0.25">
      <c r="A52" s="196"/>
      <c r="B52" s="6" t="s">
        <v>62</v>
      </c>
      <c r="C52" s="30"/>
      <c r="D52" s="30"/>
      <c r="E52" s="30"/>
      <c r="F52" s="34"/>
      <c r="G52" s="58"/>
    </row>
    <row r="53" spans="1:7" ht="24" customHeight="1" x14ac:dyDescent="0.25">
      <c r="A53" s="196"/>
      <c r="B53" s="6" t="s">
        <v>34</v>
      </c>
      <c r="C53" s="30"/>
      <c r="D53" s="30"/>
      <c r="E53" s="30"/>
      <c r="F53" s="34"/>
      <c r="G53" s="58"/>
    </row>
    <row r="54" spans="1:7" ht="17.25" customHeight="1" x14ac:dyDescent="0.25">
      <c r="A54" s="196"/>
      <c r="B54" s="96" t="s">
        <v>4</v>
      </c>
      <c r="C54" s="30"/>
      <c r="D54" s="30"/>
      <c r="E54" s="30"/>
      <c r="F54" s="34"/>
      <c r="G54" s="58"/>
    </row>
    <row r="55" spans="1:7" ht="17.25" customHeight="1" x14ac:dyDescent="0.25">
      <c r="A55" s="197"/>
      <c r="B55" s="96" t="s">
        <v>5</v>
      </c>
      <c r="C55" s="30"/>
      <c r="D55" s="30"/>
      <c r="E55" s="30"/>
      <c r="F55" s="34"/>
      <c r="G55" s="58"/>
    </row>
    <row r="56" spans="1:7" ht="17.25" customHeight="1" x14ac:dyDescent="0.25">
      <c r="A56" s="110" t="s">
        <v>33</v>
      </c>
      <c r="B56" s="15" t="s">
        <v>104</v>
      </c>
      <c r="C56" s="3">
        <f>C57</f>
        <v>5</v>
      </c>
      <c r="D56" s="3"/>
      <c r="E56" s="3"/>
      <c r="F56" s="113"/>
      <c r="G56" s="58"/>
    </row>
    <row r="57" spans="1:7" ht="17.25" customHeight="1" x14ac:dyDescent="0.25">
      <c r="A57" s="195"/>
      <c r="B57" s="92" t="s">
        <v>122</v>
      </c>
      <c r="C57" s="5">
        <v>5</v>
      </c>
      <c r="D57" s="30"/>
      <c r="E57" s="30"/>
      <c r="F57" s="34"/>
      <c r="G57" s="58"/>
    </row>
    <row r="58" spans="1:7" ht="17.25" customHeight="1" x14ac:dyDescent="0.25">
      <c r="A58" s="196"/>
      <c r="B58" s="92" t="s">
        <v>123</v>
      </c>
      <c r="C58" s="5">
        <v>3</v>
      </c>
      <c r="D58" s="30"/>
      <c r="E58" s="30"/>
      <c r="F58" s="34"/>
      <c r="G58" s="58"/>
    </row>
    <row r="59" spans="1:7" ht="17.25" customHeight="1" x14ac:dyDescent="0.25">
      <c r="A59" s="196"/>
      <c r="B59" s="92" t="s">
        <v>124</v>
      </c>
      <c r="C59" s="5">
        <v>0</v>
      </c>
      <c r="D59" s="30"/>
      <c r="E59" s="30"/>
      <c r="F59" s="34"/>
      <c r="G59" s="58"/>
    </row>
    <row r="60" spans="1:7" ht="130.5" customHeight="1" x14ac:dyDescent="0.25">
      <c r="A60" s="196"/>
      <c r="B60" s="31" t="s">
        <v>125</v>
      </c>
      <c r="C60" s="30"/>
      <c r="D60" s="30"/>
      <c r="E60" s="30"/>
      <c r="F60" s="34"/>
      <c r="G60" s="58"/>
    </row>
    <row r="61" spans="1:7" ht="24" customHeight="1" x14ac:dyDescent="0.25">
      <c r="A61" s="196"/>
      <c r="B61" s="31" t="s">
        <v>90</v>
      </c>
      <c r="C61" s="30"/>
      <c r="D61" s="30"/>
      <c r="E61" s="30"/>
      <c r="F61" s="34"/>
      <c r="G61" s="58"/>
    </row>
    <row r="62" spans="1:7" ht="23.25" customHeight="1" x14ac:dyDescent="0.25">
      <c r="A62" s="196"/>
      <c r="B62" s="96" t="s">
        <v>4</v>
      </c>
      <c r="C62" s="30"/>
      <c r="D62" s="30"/>
      <c r="E62" s="30"/>
      <c r="F62" s="34"/>
      <c r="G62" s="58"/>
    </row>
    <row r="63" spans="1:7" ht="17.25" customHeight="1" x14ac:dyDescent="0.25">
      <c r="A63" s="197"/>
      <c r="B63" s="96" t="s">
        <v>5</v>
      </c>
      <c r="C63" s="30"/>
      <c r="D63" s="30"/>
      <c r="E63" s="30"/>
      <c r="F63" s="34"/>
      <c r="G63" s="58"/>
    </row>
    <row r="64" spans="1:7" ht="17.25" customHeight="1" x14ac:dyDescent="0.25">
      <c r="A64" s="15" t="s">
        <v>75</v>
      </c>
      <c r="B64" s="15" t="s">
        <v>74</v>
      </c>
      <c r="C64" s="133">
        <f>C65</f>
        <v>5</v>
      </c>
      <c r="D64" s="15"/>
      <c r="E64" s="15"/>
      <c r="F64" s="15"/>
      <c r="G64" s="58"/>
    </row>
    <row r="65" spans="1:7" ht="17.25" customHeight="1" x14ac:dyDescent="0.25">
      <c r="A65" s="195"/>
      <c r="B65" s="92" t="s">
        <v>76</v>
      </c>
      <c r="C65" s="5">
        <v>5</v>
      </c>
      <c r="D65" s="30"/>
      <c r="E65" s="30"/>
      <c r="F65" s="34"/>
      <c r="G65" s="58"/>
    </row>
    <row r="66" spans="1:7" ht="17.25" customHeight="1" x14ac:dyDescent="0.25">
      <c r="A66" s="196"/>
      <c r="B66" s="92" t="s">
        <v>77</v>
      </c>
      <c r="C66" s="5">
        <v>3</v>
      </c>
      <c r="D66" s="30"/>
      <c r="E66" s="30"/>
      <c r="F66" s="34"/>
      <c r="G66" s="58"/>
    </row>
    <row r="67" spans="1:7" ht="17.25" customHeight="1" x14ac:dyDescent="0.25">
      <c r="A67" s="196"/>
      <c r="B67" s="92" t="s">
        <v>78</v>
      </c>
      <c r="C67" s="5">
        <v>1</v>
      </c>
      <c r="D67" s="30"/>
      <c r="E67" s="30"/>
      <c r="F67" s="34"/>
      <c r="G67" s="58"/>
    </row>
    <row r="68" spans="1:7" ht="17.25" customHeight="1" x14ac:dyDescent="0.25">
      <c r="A68" s="196"/>
      <c r="B68" s="92" t="s">
        <v>93</v>
      </c>
      <c r="C68" s="5">
        <v>0</v>
      </c>
      <c r="D68" s="30"/>
      <c r="E68" s="30"/>
      <c r="F68" s="34"/>
      <c r="G68" s="58"/>
    </row>
    <row r="69" spans="1:7" ht="17.25" customHeight="1" x14ac:dyDescent="0.25">
      <c r="A69" s="196"/>
      <c r="B69" s="96" t="s">
        <v>34</v>
      </c>
      <c r="C69" s="30"/>
      <c r="D69" s="30"/>
      <c r="E69" s="30"/>
      <c r="F69" s="34"/>
      <c r="G69" s="58"/>
    </row>
    <row r="70" spans="1:7" ht="17.25" customHeight="1" x14ac:dyDescent="0.25">
      <c r="A70" s="196"/>
      <c r="B70" s="96" t="s">
        <v>4</v>
      </c>
      <c r="C70" s="30"/>
      <c r="D70" s="30"/>
      <c r="E70" s="30"/>
      <c r="F70" s="34"/>
      <c r="G70" s="58"/>
    </row>
    <row r="71" spans="1:7" ht="17.25" customHeight="1" x14ac:dyDescent="0.25">
      <c r="A71" s="197"/>
      <c r="B71" s="96" t="s">
        <v>5</v>
      </c>
      <c r="C71" s="30"/>
      <c r="D71" s="30"/>
      <c r="E71" s="30"/>
      <c r="F71" s="34"/>
      <c r="G71" s="58"/>
    </row>
    <row r="72" spans="1:7" ht="17.25" customHeight="1" x14ac:dyDescent="0.25">
      <c r="A72" s="116" t="s">
        <v>47</v>
      </c>
      <c r="B72" s="41" t="s">
        <v>40</v>
      </c>
      <c r="C72" s="36">
        <f>C73+C82+C91+C98</f>
        <v>24</v>
      </c>
      <c r="D72" s="36"/>
      <c r="E72" s="36"/>
      <c r="F72" s="117"/>
      <c r="G72" s="58"/>
    </row>
    <row r="73" spans="1:7" ht="17.25" customHeight="1" x14ac:dyDescent="0.25">
      <c r="A73" s="118" t="s">
        <v>48</v>
      </c>
      <c r="B73" s="1" t="s">
        <v>41</v>
      </c>
      <c r="C73" s="3">
        <f>C74</f>
        <v>3</v>
      </c>
      <c r="D73" s="3"/>
      <c r="E73" s="3"/>
      <c r="F73" s="113"/>
      <c r="G73" s="58"/>
    </row>
    <row r="74" spans="1:7" ht="17.25" customHeight="1" x14ac:dyDescent="0.25">
      <c r="A74" s="164"/>
      <c r="B74" s="7" t="s">
        <v>154</v>
      </c>
      <c r="C74" s="139">
        <v>3</v>
      </c>
      <c r="D74" s="30"/>
      <c r="E74" s="30"/>
      <c r="F74" s="34"/>
      <c r="G74" s="58"/>
    </row>
    <row r="75" spans="1:7" ht="17.25" customHeight="1" x14ac:dyDescent="0.25">
      <c r="A75" s="165"/>
      <c r="B75" s="7" t="s">
        <v>155</v>
      </c>
      <c r="C75" s="139">
        <v>2</v>
      </c>
      <c r="D75" s="30"/>
      <c r="E75" s="30"/>
      <c r="F75" s="34"/>
      <c r="G75" s="58"/>
    </row>
    <row r="76" spans="1:7" ht="17.25" customHeight="1" x14ac:dyDescent="0.25">
      <c r="A76" s="165"/>
      <c r="B76" s="7" t="s">
        <v>156</v>
      </c>
      <c r="C76" s="139">
        <v>1</v>
      </c>
      <c r="D76" s="30"/>
      <c r="E76" s="30"/>
      <c r="F76" s="34"/>
      <c r="G76" s="58"/>
    </row>
    <row r="77" spans="1:7" ht="17.25" customHeight="1" x14ac:dyDescent="0.25">
      <c r="A77" s="165"/>
      <c r="B77" s="7" t="s">
        <v>157</v>
      </c>
      <c r="C77" s="139">
        <v>0</v>
      </c>
      <c r="D77" s="30"/>
      <c r="E77" s="30"/>
      <c r="F77" s="34"/>
      <c r="G77" s="58"/>
    </row>
    <row r="78" spans="1:7" ht="27.75" customHeight="1" x14ac:dyDescent="0.25">
      <c r="A78" s="165"/>
      <c r="B78" s="10" t="s">
        <v>42</v>
      </c>
      <c r="C78" s="8"/>
      <c r="D78" s="30"/>
      <c r="E78" s="30"/>
      <c r="F78" s="34"/>
      <c r="G78" s="58"/>
    </row>
    <row r="79" spans="1:7" ht="17.25" customHeight="1" x14ac:dyDescent="0.25">
      <c r="A79" s="165"/>
      <c r="B79" s="96" t="s">
        <v>90</v>
      </c>
      <c r="C79" s="30"/>
      <c r="D79" s="30"/>
      <c r="E79" s="30"/>
      <c r="F79" s="34"/>
      <c r="G79" s="58"/>
    </row>
    <row r="80" spans="1:7" ht="17.25" customHeight="1" x14ac:dyDescent="0.25">
      <c r="A80" s="165"/>
      <c r="B80" s="96" t="s">
        <v>4</v>
      </c>
      <c r="C80" s="30"/>
      <c r="D80" s="30"/>
      <c r="E80" s="30"/>
      <c r="F80" s="34"/>
      <c r="G80" s="58"/>
    </row>
    <row r="81" spans="1:7" ht="17.25" customHeight="1" x14ac:dyDescent="0.25">
      <c r="A81" s="166"/>
      <c r="B81" s="96" t="s">
        <v>5</v>
      </c>
      <c r="C81" s="30"/>
      <c r="D81" s="30"/>
      <c r="E81" s="30"/>
      <c r="F81" s="34"/>
      <c r="G81" s="58"/>
    </row>
    <row r="82" spans="1:7" ht="17.25" customHeight="1" x14ac:dyDescent="0.25">
      <c r="A82" s="119" t="s">
        <v>49</v>
      </c>
      <c r="B82" s="93" t="s">
        <v>43</v>
      </c>
      <c r="C82" s="3">
        <f>C83</f>
        <v>3</v>
      </c>
      <c r="D82" s="3"/>
      <c r="E82" s="3"/>
      <c r="F82" s="113"/>
      <c r="G82" s="58"/>
    </row>
    <row r="83" spans="1:7" ht="17.25" customHeight="1" x14ac:dyDescent="0.25">
      <c r="A83" s="208"/>
      <c r="B83" s="7" t="s">
        <v>64</v>
      </c>
      <c r="C83" s="120">
        <v>3</v>
      </c>
      <c r="D83" s="30"/>
      <c r="E83" s="30"/>
      <c r="F83" s="34"/>
      <c r="G83" s="58"/>
    </row>
    <row r="84" spans="1:7" ht="17.25" customHeight="1" x14ac:dyDescent="0.25">
      <c r="A84" s="209"/>
      <c r="B84" s="7" t="s">
        <v>151</v>
      </c>
      <c r="C84" s="120">
        <v>2</v>
      </c>
      <c r="D84" s="30"/>
      <c r="E84" s="30"/>
      <c r="F84" s="34"/>
      <c r="G84" s="58"/>
    </row>
    <row r="85" spans="1:7" ht="17.25" customHeight="1" x14ac:dyDescent="0.25">
      <c r="A85" s="209"/>
      <c r="B85" s="7" t="s">
        <v>152</v>
      </c>
      <c r="C85" s="120">
        <v>1</v>
      </c>
      <c r="D85" s="30"/>
      <c r="E85" s="30"/>
      <c r="F85" s="34"/>
      <c r="G85" s="58"/>
    </row>
    <row r="86" spans="1:7" ht="17.25" customHeight="1" x14ac:dyDescent="0.25">
      <c r="A86" s="209"/>
      <c r="B86" s="7" t="s">
        <v>153</v>
      </c>
      <c r="C86" s="120">
        <v>0</v>
      </c>
      <c r="D86" s="30"/>
      <c r="E86" s="30"/>
      <c r="F86" s="34"/>
      <c r="G86" s="58"/>
    </row>
    <row r="87" spans="1:7" ht="23.25" customHeight="1" x14ac:dyDescent="0.25">
      <c r="A87" s="209"/>
      <c r="B87" s="10" t="s">
        <v>126</v>
      </c>
      <c r="C87" s="5"/>
      <c r="D87" s="30"/>
      <c r="E87" s="30"/>
      <c r="F87" s="34"/>
      <c r="G87" s="58"/>
    </row>
    <row r="88" spans="1:7" ht="17.25" customHeight="1" x14ac:dyDescent="0.25">
      <c r="A88" s="209"/>
      <c r="B88" s="96" t="s">
        <v>90</v>
      </c>
      <c r="C88" s="96"/>
      <c r="D88" s="30"/>
      <c r="E88" s="30"/>
      <c r="F88" s="34"/>
      <c r="G88" s="58"/>
    </row>
    <row r="89" spans="1:7" ht="17.25" customHeight="1" x14ac:dyDescent="0.25">
      <c r="A89" s="209"/>
      <c r="B89" s="10" t="s">
        <v>4</v>
      </c>
      <c r="C89" s="11"/>
      <c r="D89" s="30"/>
      <c r="E89" s="30"/>
      <c r="F89" s="34"/>
      <c r="G89" s="58"/>
    </row>
    <row r="90" spans="1:7" ht="17.25" customHeight="1" x14ac:dyDescent="0.25">
      <c r="A90" s="210"/>
      <c r="B90" s="10" t="s">
        <v>5</v>
      </c>
      <c r="C90" s="11"/>
      <c r="D90" s="30"/>
      <c r="E90" s="30"/>
      <c r="F90" s="34"/>
      <c r="G90" s="58"/>
    </row>
    <row r="91" spans="1:7" ht="17.25" customHeight="1" x14ac:dyDescent="0.25">
      <c r="A91" s="119" t="s">
        <v>67</v>
      </c>
      <c r="B91" s="93" t="s">
        <v>68</v>
      </c>
      <c r="C91" s="3">
        <f>C92</f>
        <v>12</v>
      </c>
      <c r="D91" s="3"/>
      <c r="E91" s="3"/>
      <c r="F91" s="113"/>
      <c r="G91" s="58"/>
    </row>
    <row r="92" spans="1:7" ht="106.5" customHeight="1" x14ac:dyDescent="0.25">
      <c r="A92" s="164"/>
      <c r="B92" s="10" t="s">
        <v>127</v>
      </c>
      <c r="C92" s="198">
        <v>12</v>
      </c>
      <c r="D92" s="30"/>
      <c r="E92" s="30"/>
      <c r="F92" s="34"/>
      <c r="G92" s="58"/>
    </row>
    <row r="93" spans="1:7" ht="71.25" customHeight="1" x14ac:dyDescent="0.25">
      <c r="A93" s="165"/>
      <c r="B93" s="10" t="s">
        <v>128</v>
      </c>
      <c r="C93" s="199"/>
      <c r="D93" s="30"/>
      <c r="E93" s="30"/>
      <c r="F93" s="34"/>
      <c r="G93" s="58"/>
    </row>
    <row r="94" spans="1:7" ht="33.75" customHeight="1" x14ac:dyDescent="0.25">
      <c r="A94" s="165"/>
      <c r="B94" s="10" t="s">
        <v>103</v>
      </c>
      <c r="C94" s="8">
        <v>0</v>
      </c>
      <c r="D94" s="30"/>
      <c r="E94" s="30"/>
      <c r="F94" s="34"/>
      <c r="G94" s="58"/>
    </row>
    <row r="95" spans="1:7" ht="18" customHeight="1" x14ac:dyDescent="0.25">
      <c r="A95" s="165"/>
      <c r="B95" s="96" t="s">
        <v>101</v>
      </c>
      <c r="C95" s="8"/>
      <c r="D95" s="30"/>
      <c r="E95" s="30"/>
      <c r="F95" s="34"/>
      <c r="G95" s="58"/>
    </row>
    <row r="96" spans="1:7" ht="18" customHeight="1" x14ac:dyDescent="0.25">
      <c r="A96" s="165"/>
      <c r="B96" s="10" t="s">
        <v>4</v>
      </c>
      <c r="C96" s="8"/>
      <c r="D96" s="30"/>
      <c r="E96" s="30"/>
      <c r="F96" s="34"/>
      <c r="G96" s="58"/>
    </row>
    <row r="97" spans="1:11" ht="18" customHeight="1" x14ac:dyDescent="0.25">
      <c r="A97" s="166"/>
      <c r="B97" s="10" t="s">
        <v>5</v>
      </c>
      <c r="C97" s="8"/>
      <c r="D97" s="30"/>
      <c r="E97" s="30"/>
      <c r="F97" s="34"/>
      <c r="G97" s="58"/>
    </row>
    <row r="98" spans="1:11" s="95" customFormat="1" ht="21" customHeight="1" x14ac:dyDescent="0.25">
      <c r="A98" s="119" t="s">
        <v>69</v>
      </c>
      <c r="B98" s="93" t="s">
        <v>70</v>
      </c>
      <c r="C98" s="3">
        <f>C99</f>
        <v>6</v>
      </c>
      <c r="D98" s="3"/>
      <c r="E98" s="3"/>
      <c r="F98" s="113"/>
      <c r="G98" s="94"/>
      <c r="H98" s="44"/>
      <c r="I98" s="44"/>
      <c r="J98" s="44"/>
      <c r="K98" s="44"/>
    </row>
    <row r="99" spans="1:11" s="95" customFormat="1" ht="21" customHeight="1" x14ac:dyDescent="0.25">
      <c r="A99" s="135"/>
      <c r="B99" s="10" t="s">
        <v>95</v>
      </c>
      <c r="C99" s="5">
        <v>6</v>
      </c>
      <c r="D99" s="5"/>
      <c r="E99" s="5"/>
      <c r="F99" s="136"/>
      <c r="G99" s="94"/>
      <c r="H99" s="44"/>
      <c r="I99" s="44"/>
      <c r="J99" s="44"/>
      <c r="K99" s="44"/>
    </row>
    <row r="100" spans="1:11" ht="17.25" customHeight="1" x14ac:dyDescent="0.25">
      <c r="A100" s="164"/>
      <c r="B100" s="10" t="s">
        <v>94</v>
      </c>
      <c r="C100" s="8">
        <v>5</v>
      </c>
      <c r="D100" s="30"/>
      <c r="E100" s="30"/>
      <c r="F100" s="34"/>
      <c r="G100" s="58"/>
    </row>
    <row r="101" spans="1:11" ht="17.25" customHeight="1" x14ac:dyDescent="0.25">
      <c r="A101" s="165"/>
      <c r="B101" s="10" t="s">
        <v>96</v>
      </c>
      <c r="C101" s="8">
        <v>4</v>
      </c>
      <c r="D101" s="30"/>
      <c r="E101" s="30"/>
      <c r="F101" s="34"/>
      <c r="G101" s="58"/>
    </row>
    <row r="102" spans="1:11" ht="17.25" customHeight="1" x14ac:dyDescent="0.25">
      <c r="A102" s="165"/>
      <c r="B102" s="10" t="s">
        <v>97</v>
      </c>
      <c r="C102" s="8">
        <v>3</v>
      </c>
      <c r="D102" s="30"/>
      <c r="E102" s="30"/>
      <c r="F102" s="34"/>
      <c r="G102" s="58"/>
    </row>
    <row r="103" spans="1:11" ht="17.25" customHeight="1" x14ac:dyDescent="0.25">
      <c r="A103" s="165"/>
      <c r="B103" s="10" t="s">
        <v>98</v>
      </c>
      <c r="C103" s="8">
        <v>2</v>
      </c>
      <c r="D103" s="30"/>
      <c r="E103" s="30"/>
      <c r="F103" s="34"/>
      <c r="G103" s="58"/>
    </row>
    <row r="104" spans="1:11" ht="17.25" customHeight="1" x14ac:dyDescent="0.25">
      <c r="A104" s="165"/>
      <c r="B104" s="10" t="s">
        <v>99</v>
      </c>
      <c r="C104" s="8">
        <v>1</v>
      </c>
      <c r="D104" s="30"/>
      <c r="E104" s="30"/>
      <c r="F104" s="34"/>
      <c r="G104" s="58"/>
    </row>
    <row r="105" spans="1:11" ht="17.25" customHeight="1" x14ac:dyDescent="0.25">
      <c r="A105" s="165"/>
      <c r="B105" s="10" t="s">
        <v>100</v>
      </c>
      <c r="C105" s="8">
        <v>0</v>
      </c>
      <c r="D105" s="30"/>
      <c r="E105" s="30"/>
      <c r="F105" s="34"/>
      <c r="G105" s="58"/>
    </row>
    <row r="106" spans="1:11" ht="17.25" customHeight="1" x14ac:dyDescent="0.25">
      <c r="A106" s="165"/>
      <c r="B106" s="10" t="s">
        <v>34</v>
      </c>
      <c r="C106" s="8"/>
      <c r="D106" s="30"/>
      <c r="E106" s="30"/>
      <c r="F106" s="34"/>
      <c r="G106" s="58"/>
    </row>
    <row r="107" spans="1:11" ht="17.25" customHeight="1" x14ac:dyDescent="0.25">
      <c r="A107" s="165"/>
      <c r="B107" s="10" t="s">
        <v>4</v>
      </c>
      <c r="C107" s="8"/>
      <c r="D107" s="30"/>
      <c r="E107" s="30"/>
      <c r="F107" s="34"/>
      <c r="G107" s="58"/>
    </row>
    <row r="108" spans="1:11" ht="17.25" customHeight="1" x14ac:dyDescent="0.25">
      <c r="A108" s="166"/>
      <c r="B108" s="10" t="s">
        <v>5</v>
      </c>
      <c r="C108" s="8"/>
      <c r="D108" s="30"/>
      <c r="E108" s="30"/>
      <c r="F108" s="34"/>
      <c r="G108" s="58"/>
    </row>
    <row r="109" spans="1:11" ht="17.25" customHeight="1" x14ac:dyDescent="0.25">
      <c r="A109" s="121" t="s">
        <v>36</v>
      </c>
      <c r="B109" s="42" t="s">
        <v>50</v>
      </c>
      <c r="C109" s="36">
        <f>C110+C118</f>
        <v>6</v>
      </c>
      <c r="D109" s="36"/>
      <c r="E109" s="36"/>
      <c r="F109" s="117"/>
      <c r="G109" s="58"/>
    </row>
    <row r="110" spans="1:11" ht="17.25" customHeight="1" x14ac:dyDescent="0.25">
      <c r="A110" s="122" t="s">
        <v>51</v>
      </c>
      <c r="B110" s="2" t="s">
        <v>46</v>
      </c>
      <c r="C110" s="12">
        <f>C111</f>
        <v>3</v>
      </c>
      <c r="D110" s="3"/>
      <c r="E110" s="3"/>
      <c r="F110" s="113"/>
      <c r="G110" s="58"/>
    </row>
    <row r="111" spans="1:11" ht="17.25" customHeight="1" x14ac:dyDescent="0.25">
      <c r="A111" s="164"/>
      <c r="B111" s="10" t="s">
        <v>66</v>
      </c>
      <c r="C111" s="8">
        <v>3</v>
      </c>
      <c r="D111" s="30"/>
      <c r="E111" s="30"/>
      <c r="F111" s="34"/>
      <c r="G111" s="58"/>
    </row>
    <row r="112" spans="1:11" ht="17.25" customHeight="1" x14ac:dyDescent="0.25">
      <c r="A112" s="165"/>
      <c r="B112" s="10" t="s">
        <v>149</v>
      </c>
      <c r="C112" s="8">
        <v>2</v>
      </c>
      <c r="D112" s="30"/>
      <c r="E112" s="30"/>
      <c r="F112" s="34"/>
      <c r="G112" s="58"/>
    </row>
    <row r="113" spans="1:7" ht="17.25" customHeight="1" x14ac:dyDescent="0.25">
      <c r="A113" s="165"/>
      <c r="B113" s="10" t="s">
        <v>150</v>
      </c>
      <c r="C113" s="8">
        <v>1</v>
      </c>
      <c r="D113" s="30"/>
      <c r="E113" s="30"/>
      <c r="F113" s="34"/>
      <c r="G113" s="58"/>
    </row>
    <row r="114" spans="1:7" ht="17.25" customHeight="1" x14ac:dyDescent="0.25">
      <c r="A114" s="165"/>
      <c r="B114" s="10" t="s">
        <v>65</v>
      </c>
      <c r="C114" s="8">
        <v>0</v>
      </c>
      <c r="D114" s="30"/>
      <c r="E114" s="30"/>
      <c r="F114" s="34"/>
      <c r="G114" s="58"/>
    </row>
    <row r="115" spans="1:7" ht="21" customHeight="1" x14ac:dyDescent="0.25">
      <c r="A115" s="165"/>
      <c r="B115" s="169" t="s">
        <v>35</v>
      </c>
      <c r="C115" s="169"/>
      <c r="D115" s="30"/>
      <c r="E115" s="30"/>
      <c r="F115" s="34"/>
      <c r="G115" s="58"/>
    </row>
    <row r="116" spans="1:7" ht="17.25" customHeight="1" x14ac:dyDescent="0.25">
      <c r="A116" s="165"/>
      <c r="B116" s="10" t="s">
        <v>4</v>
      </c>
      <c r="C116" s="11"/>
      <c r="D116" s="30"/>
      <c r="E116" s="30"/>
      <c r="F116" s="34"/>
      <c r="G116" s="58"/>
    </row>
    <row r="117" spans="1:7" ht="17.25" customHeight="1" x14ac:dyDescent="0.25">
      <c r="A117" s="166"/>
      <c r="B117" s="10" t="s">
        <v>5</v>
      </c>
      <c r="C117" s="11"/>
      <c r="D117" s="30"/>
      <c r="E117" s="30"/>
      <c r="F117" s="34"/>
      <c r="G117" s="58"/>
    </row>
    <row r="118" spans="1:7" ht="17.25" customHeight="1" x14ac:dyDescent="0.25">
      <c r="A118" s="119" t="s">
        <v>52</v>
      </c>
      <c r="B118" s="1" t="s">
        <v>44</v>
      </c>
      <c r="C118" s="3">
        <f>C119</f>
        <v>3</v>
      </c>
      <c r="D118" s="3"/>
      <c r="E118" s="3"/>
      <c r="F118" s="113"/>
      <c r="G118" s="58"/>
    </row>
    <row r="119" spans="1:7" ht="25.5" customHeight="1" x14ac:dyDescent="0.25">
      <c r="A119" s="164"/>
      <c r="B119" s="7" t="s">
        <v>59</v>
      </c>
      <c r="C119" s="8">
        <v>3</v>
      </c>
      <c r="D119" s="30"/>
      <c r="E119" s="30"/>
      <c r="F119" s="34"/>
      <c r="G119" s="58"/>
    </row>
    <row r="120" spans="1:7" ht="22.5" customHeight="1" x14ac:dyDescent="0.25">
      <c r="A120" s="165"/>
      <c r="B120" s="7" t="s">
        <v>60</v>
      </c>
      <c r="C120" s="8">
        <v>0</v>
      </c>
      <c r="D120" s="30"/>
      <c r="E120" s="30"/>
      <c r="F120" s="34"/>
      <c r="G120" s="58"/>
    </row>
    <row r="121" spans="1:7" ht="31.5" customHeight="1" x14ac:dyDescent="0.25">
      <c r="A121" s="165"/>
      <c r="B121" s="10" t="s">
        <v>129</v>
      </c>
      <c r="C121" s="8"/>
      <c r="D121" s="30"/>
      <c r="E121" s="30"/>
      <c r="F121" s="34"/>
      <c r="G121" s="58"/>
    </row>
    <row r="122" spans="1:7" ht="19.899999999999999" customHeight="1" x14ac:dyDescent="0.25">
      <c r="A122" s="165"/>
      <c r="B122" s="169" t="s">
        <v>35</v>
      </c>
      <c r="C122" s="169"/>
      <c r="D122" s="30"/>
      <c r="E122" s="30"/>
      <c r="F122" s="34"/>
      <c r="G122" s="58"/>
    </row>
    <row r="123" spans="1:7" ht="21.6" customHeight="1" x14ac:dyDescent="0.25">
      <c r="A123" s="165"/>
      <c r="B123" s="10" t="s">
        <v>4</v>
      </c>
      <c r="C123" s="11"/>
      <c r="D123" s="30"/>
      <c r="E123" s="30"/>
      <c r="F123" s="34"/>
      <c r="G123" s="58"/>
    </row>
    <row r="124" spans="1:7" ht="19.149999999999999" customHeight="1" x14ac:dyDescent="0.25">
      <c r="A124" s="166"/>
      <c r="B124" s="10" t="s">
        <v>5</v>
      </c>
      <c r="C124" s="11"/>
      <c r="D124" s="30"/>
      <c r="E124" s="30"/>
      <c r="F124" s="34"/>
      <c r="G124" s="58"/>
    </row>
    <row r="125" spans="1:7" ht="17.25" customHeight="1" x14ac:dyDescent="0.25">
      <c r="A125" s="123" t="s">
        <v>53</v>
      </c>
      <c r="B125" s="42" t="s">
        <v>130</v>
      </c>
      <c r="C125" s="36">
        <f>SUM(C126:C130)</f>
        <v>12</v>
      </c>
      <c r="D125" s="36"/>
      <c r="E125" s="36"/>
      <c r="F125" s="117"/>
      <c r="G125" s="58"/>
    </row>
    <row r="126" spans="1:7" ht="28.9" customHeight="1" x14ac:dyDescent="0.25">
      <c r="A126" s="164"/>
      <c r="B126" s="13" t="s">
        <v>131</v>
      </c>
      <c r="C126" s="8">
        <v>3</v>
      </c>
      <c r="D126" s="30"/>
      <c r="E126" s="30"/>
      <c r="F126" s="34"/>
      <c r="G126" s="58"/>
    </row>
    <row r="127" spans="1:7" ht="33.75" customHeight="1" x14ac:dyDescent="0.25">
      <c r="A127" s="165"/>
      <c r="B127" s="7" t="s">
        <v>132</v>
      </c>
      <c r="C127" s="8">
        <v>3</v>
      </c>
      <c r="D127" s="30"/>
      <c r="E127" s="30"/>
      <c r="F127" s="34"/>
      <c r="G127" s="58"/>
    </row>
    <row r="128" spans="1:7" ht="163.5" customHeight="1" x14ac:dyDescent="0.25">
      <c r="A128" s="165"/>
      <c r="B128" s="21" t="s">
        <v>133</v>
      </c>
      <c r="C128" s="5">
        <v>2</v>
      </c>
      <c r="D128" s="30"/>
      <c r="E128" s="30"/>
      <c r="F128" s="34"/>
      <c r="G128" s="58"/>
    </row>
    <row r="129" spans="1:7" ht="32.25" customHeight="1" x14ac:dyDescent="0.25">
      <c r="A129" s="165"/>
      <c r="B129" s="21" t="s">
        <v>134</v>
      </c>
      <c r="C129" s="5">
        <v>2</v>
      </c>
      <c r="D129" s="30"/>
      <c r="E129" s="30"/>
      <c r="F129" s="34"/>
      <c r="G129" s="58"/>
    </row>
    <row r="130" spans="1:7" ht="27" customHeight="1" x14ac:dyDescent="0.25">
      <c r="A130" s="165"/>
      <c r="B130" s="21" t="s">
        <v>135</v>
      </c>
      <c r="C130" s="5">
        <v>2</v>
      </c>
      <c r="D130" s="30"/>
      <c r="E130" s="30"/>
      <c r="F130" s="34"/>
      <c r="G130" s="58"/>
    </row>
    <row r="131" spans="1:7" ht="17.25" customHeight="1" x14ac:dyDescent="0.25">
      <c r="A131" s="165"/>
      <c r="B131" s="169" t="s">
        <v>88</v>
      </c>
      <c r="C131" s="169"/>
      <c r="D131" s="30"/>
      <c r="E131" s="30"/>
      <c r="F131" s="34"/>
      <c r="G131" s="58"/>
    </row>
    <row r="132" spans="1:7" ht="17.25" customHeight="1" x14ac:dyDescent="0.25">
      <c r="A132" s="165"/>
      <c r="B132" s="10" t="s">
        <v>4</v>
      </c>
      <c r="C132" s="11"/>
      <c r="D132" s="30"/>
      <c r="E132" s="30"/>
      <c r="F132" s="34"/>
      <c r="G132" s="58"/>
    </row>
    <row r="133" spans="1:7" ht="17.25" customHeight="1" x14ac:dyDescent="0.25">
      <c r="A133" s="166"/>
      <c r="B133" s="10" t="s">
        <v>5</v>
      </c>
      <c r="C133" s="11"/>
      <c r="D133" s="30"/>
      <c r="E133" s="30"/>
      <c r="F133" s="34"/>
      <c r="G133" s="58"/>
    </row>
    <row r="134" spans="1:7" ht="17.25" customHeight="1" x14ac:dyDescent="0.25">
      <c r="A134" s="132"/>
      <c r="B134" s="10" t="s">
        <v>6</v>
      </c>
      <c r="C134" s="11"/>
      <c r="D134" s="30"/>
      <c r="E134" s="30"/>
      <c r="F134" s="34"/>
      <c r="G134" s="58"/>
    </row>
    <row r="135" spans="1:7" ht="17.25" customHeight="1" x14ac:dyDescent="0.25">
      <c r="A135" s="123" t="s">
        <v>37</v>
      </c>
      <c r="B135" s="43" t="s">
        <v>56</v>
      </c>
      <c r="C135" s="36">
        <f>SUM(C136:C137)</f>
        <v>6</v>
      </c>
      <c r="D135" s="36"/>
      <c r="E135" s="36"/>
      <c r="F135" s="117"/>
      <c r="G135" s="58"/>
    </row>
    <row r="136" spans="1:7" ht="18.75" customHeight="1" x14ac:dyDescent="0.25">
      <c r="A136" s="164"/>
      <c r="B136" s="16" t="s">
        <v>136</v>
      </c>
      <c r="C136" s="5">
        <v>4</v>
      </c>
      <c r="D136" s="30"/>
      <c r="E136" s="30"/>
      <c r="F136" s="34"/>
      <c r="G136" s="58"/>
    </row>
    <row r="137" spans="1:7" ht="20.25" customHeight="1" x14ac:dyDescent="0.25">
      <c r="A137" s="165"/>
      <c r="B137" s="16" t="s">
        <v>137</v>
      </c>
      <c r="C137" s="5">
        <v>2</v>
      </c>
      <c r="D137" s="30"/>
      <c r="E137" s="30"/>
      <c r="F137" s="34"/>
      <c r="G137" s="58"/>
    </row>
    <row r="138" spans="1:7" ht="17.25" customHeight="1" x14ac:dyDescent="0.25">
      <c r="A138" s="165"/>
      <c r="B138" s="96" t="s">
        <v>87</v>
      </c>
      <c r="C138" s="30"/>
      <c r="D138" s="30"/>
      <c r="E138" s="30"/>
      <c r="F138" s="34"/>
      <c r="G138" s="58"/>
    </row>
    <row r="139" spans="1:7" ht="17.25" customHeight="1" x14ac:dyDescent="0.25">
      <c r="A139" s="165"/>
      <c r="B139" s="96" t="s">
        <v>4</v>
      </c>
      <c r="C139" s="30"/>
      <c r="D139" s="30"/>
      <c r="E139" s="30"/>
      <c r="F139" s="34"/>
      <c r="G139" s="58"/>
    </row>
    <row r="140" spans="1:7" ht="17.25" customHeight="1" x14ac:dyDescent="0.25">
      <c r="A140" s="166"/>
      <c r="B140" s="96" t="s">
        <v>5</v>
      </c>
      <c r="C140" s="30"/>
      <c r="D140" s="30"/>
      <c r="E140" s="30"/>
      <c r="F140" s="34"/>
      <c r="G140" s="58"/>
    </row>
    <row r="141" spans="1:7" ht="31.9" customHeight="1" x14ac:dyDescent="0.25">
      <c r="A141" s="167" t="s">
        <v>138</v>
      </c>
      <c r="B141" s="168"/>
      <c r="C141" s="124">
        <f>C142+C151+C158</f>
        <v>9</v>
      </c>
      <c r="D141" s="124"/>
      <c r="E141" s="124"/>
      <c r="F141" s="125"/>
      <c r="G141" s="59"/>
    </row>
    <row r="142" spans="1:7" ht="31.9" customHeight="1" x14ac:dyDescent="0.25">
      <c r="A142" s="126" t="s">
        <v>54</v>
      </c>
      <c r="B142" s="22" t="s">
        <v>45</v>
      </c>
      <c r="C142" s="18">
        <f>C143+C144+C145+C146+C147</f>
        <v>5</v>
      </c>
      <c r="D142" s="23"/>
      <c r="E142" s="23"/>
      <c r="F142" s="23"/>
      <c r="G142" s="59"/>
    </row>
    <row r="143" spans="1:7" ht="31.9" customHeight="1" x14ac:dyDescent="0.25">
      <c r="A143" s="170"/>
      <c r="B143" s="134" t="s">
        <v>79</v>
      </c>
      <c r="C143" s="19">
        <v>1</v>
      </c>
      <c r="D143" s="25"/>
      <c r="E143" s="25"/>
      <c r="F143" s="25"/>
      <c r="G143" s="59"/>
    </row>
    <row r="144" spans="1:7" ht="49.5" customHeight="1" x14ac:dyDescent="0.25">
      <c r="A144" s="171"/>
      <c r="B144" s="134" t="s">
        <v>106</v>
      </c>
      <c r="C144" s="19">
        <v>1</v>
      </c>
      <c r="D144" s="25"/>
      <c r="E144" s="25"/>
      <c r="F144" s="25"/>
      <c r="G144" s="59"/>
    </row>
    <row r="145" spans="1:11" ht="53.25" customHeight="1" x14ac:dyDescent="0.25">
      <c r="A145" s="171"/>
      <c r="B145" s="134" t="s">
        <v>80</v>
      </c>
      <c r="C145" s="19">
        <v>1</v>
      </c>
      <c r="D145" s="25"/>
      <c r="E145" s="25"/>
      <c r="F145" s="25"/>
      <c r="G145" s="60"/>
    </row>
    <row r="146" spans="1:11" ht="60.75" customHeight="1" x14ac:dyDescent="0.25">
      <c r="A146" s="171"/>
      <c r="B146" s="134" t="s">
        <v>81</v>
      </c>
      <c r="C146" s="19">
        <v>1</v>
      </c>
      <c r="D146" s="25"/>
      <c r="E146" s="25"/>
      <c r="F146" s="25"/>
      <c r="G146" s="60"/>
    </row>
    <row r="147" spans="1:11" ht="47.25" customHeight="1" x14ac:dyDescent="0.25">
      <c r="A147" s="171"/>
      <c r="B147" s="24" t="s">
        <v>82</v>
      </c>
      <c r="C147" s="19">
        <v>1</v>
      </c>
      <c r="D147" s="25"/>
      <c r="E147" s="25"/>
      <c r="F147" s="25"/>
      <c r="G147" s="60"/>
    </row>
    <row r="148" spans="1:11" ht="19.5" customHeight="1" x14ac:dyDescent="0.25">
      <c r="A148" s="171"/>
      <c r="B148" s="169" t="s">
        <v>139</v>
      </c>
      <c r="C148" s="169"/>
      <c r="D148" s="25"/>
      <c r="E148" s="25"/>
      <c r="F148" s="25"/>
      <c r="G148" s="60"/>
    </row>
    <row r="149" spans="1:11" ht="17.25" customHeight="1" x14ac:dyDescent="0.25">
      <c r="A149" s="171"/>
      <c r="B149" s="173" t="s">
        <v>4</v>
      </c>
      <c r="C149" s="173"/>
      <c r="D149" s="25"/>
      <c r="E149" s="25"/>
      <c r="F149" s="25"/>
      <c r="G149" s="60"/>
    </row>
    <row r="150" spans="1:11" ht="17.25" customHeight="1" x14ac:dyDescent="0.25">
      <c r="A150" s="172"/>
      <c r="B150" s="173" t="s">
        <v>5</v>
      </c>
      <c r="C150" s="173"/>
      <c r="D150" s="25"/>
      <c r="E150" s="25"/>
      <c r="F150" s="25"/>
      <c r="G150" s="59"/>
    </row>
    <row r="151" spans="1:11" ht="17.25" customHeight="1" x14ac:dyDescent="0.25">
      <c r="A151" s="126" t="s">
        <v>55</v>
      </c>
      <c r="B151" s="17" t="s">
        <v>57</v>
      </c>
      <c r="C151" s="18">
        <f>C152+C153+C154</f>
        <v>3</v>
      </c>
      <c r="D151" s="23"/>
      <c r="E151" s="23"/>
      <c r="F151" s="23"/>
      <c r="G151" s="59"/>
    </row>
    <row r="152" spans="1:11" ht="62.25" customHeight="1" x14ac:dyDescent="0.25">
      <c r="A152" s="164"/>
      <c r="B152" s="11" t="s">
        <v>140</v>
      </c>
      <c r="C152" s="20">
        <v>1</v>
      </c>
      <c r="D152" s="97"/>
      <c r="E152" s="25"/>
      <c r="F152" s="25"/>
      <c r="G152" s="58"/>
    </row>
    <row r="153" spans="1:11" ht="54" customHeight="1" x14ac:dyDescent="0.25">
      <c r="A153" s="165"/>
      <c r="B153" s="11" t="s">
        <v>141</v>
      </c>
      <c r="C153" s="20">
        <v>1</v>
      </c>
      <c r="D153" s="97"/>
      <c r="E153" s="25"/>
      <c r="F153" s="25"/>
      <c r="G153" s="58"/>
    </row>
    <row r="154" spans="1:11" ht="83.25" customHeight="1" x14ac:dyDescent="0.25">
      <c r="A154" s="165"/>
      <c r="B154" s="11" t="s">
        <v>142</v>
      </c>
      <c r="C154" s="20">
        <v>1</v>
      </c>
      <c r="D154" s="97"/>
      <c r="E154" s="25"/>
      <c r="F154" s="25"/>
      <c r="G154" s="58"/>
    </row>
    <row r="155" spans="1:11" ht="20.45" customHeight="1" x14ac:dyDescent="0.25">
      <c r="A155" s="165"/>
      <c r="B155" s="169" t="s">
        <v>143</v>
      </c>
      <c r="C155" s="169"/>
      <c r="D155" s="97"/>
      <c r="E155" s="25"/>
      <c r="F155" s="25"/>
      <c r="G155" s="58"/>
    </row>
    <row r="156" spans="1:11" s="62" customFormat="1" ht="24" customHeight="1" x14ac:dyDescent="0.25">
      <c r="A156" s="165"/>
      <c r="B156" s="173" t="s">
        <v>4</v>
      </c>
      <c r="C156" s="173"/>
      <c r="D156" s="25"/>
      <c r="E156" s="25"/>
      <c r="F156" s="25"/>
      <c r="G156" s="61"/>
      <c r="H156" s="44"/>
      <c r="I156" s="44"/>
      <c r="J156" s="44"/>
      <c r="K156" s="44"/>
    </row>
    <row r="157" spans="1:11" s="62" customFormat="1" ht="18.600000000000001" customHeight="1" x14ac:dyDescent="0.25">
      <c r="A157" s="166"/>
      <c r="B157" s="173" t="s">
        <v>5</v>
      </c>
      <c r="C157" s="173"/>
      <c r="D157" s="25"/>
      <c r="E157" s="25"/>
      <c r="F157" s="25"/>
      <c r="G157" s="61"/>
      <c r="H157" s="44"/>
      <c r="I157" s="44"/>
      <c r="J157" s="44"/>
      <c r="K157" s="44"/>
    </row>
    <row r="158" spans="1:11" s="62" customFormat="1" ht="46.5" customHeight="1" x14ac:dyDescent="0.25">
      <c r="A158" s="127">
        <v>8</v>
      </c>
      <c r="B158" s="26" t="s">
        <v>144</v>
      </c>
      <c r="C158" s="18">
        <f>C159</f>
        <v>1</v>
      </c>
      <c r="D158" s="128"/>
      <c r="E158" s="128"/>
      <c r="F158" s="129"/>
      <c r="G158" s="61"/>
      <c r="H158" s="44"/>
      <c r="I158" s="44"/>
      <c r="J158" s="44"/>
      <c r="K158" s="44"/>
    </row>
    <row r="159" spans="1:11" s="62" customFormat="1" x14ac:dyDescent="0.25">
      <c r="A159" s="32"/>
      <c r="B159" s="7" t="s">
        <v>145</v>
      </c>
      <c r="C159" s="202">
        <v>1</v>
      </c>
      <c r="D159" s="33"/>
      <c r="E159" s="33"/>
      <c r="F159" s="34"/>
      <c r="G159" s="61"/>
      <c r="H159" s="44"/>
      <c r="I159" s="44"/>
      <c r="J159" s="44"/>
      <c r="K159" s="44"/>
    </row>
    <row r="160" spans="1:11" s="62" customFormat="1" x14ac:dyDescent="0.25">
      <c r="A160" s="32"/>
      <c r="B160" s="7" t="s">
        <v>146</v>
      </c>
      <c r="C160" s="203"/>
      <c r="D160" s="33"/>
      <c r="E160" s="33"/>
      <c r="F160" s="34"/>
      <c r="G160" s="61"/>
      <c r="H160" s="44"/>
      <c r="I160" s="44"/>
      <c r="J160" s="44"/>
      <c r="K160" s="44"/>
    </row>
    <row r="161" spans="1:11" s="62" customFormat="1" ht="20.25" customHeight="1" x14ac:dyDescent="0.25">
      <c r="A161" s="32"/>
      <c r="B161" s="7" t="s">
        <v>147</v>
      </c>
      <c r="C161" s="204"/>
      <c r="D161" s="33"/>
      <c r="E161" s="33"/>
      <c r="F161" s="34"/>
      <c r="G161" s="61"/>
      <c r="H161" s="44"/>
      <c r="I161" s="44"/>
      <c r="J161" s="44"/>
      <c r="K161" s="44"/>
    </row>
    <row r="162" spans="1:11" ht="123" customHeight="1" x14ac:dyDescent="0.25">
      <c r="A162" s="32"/>
      <c r="B162" s="7" t="s">
        <v>148</v>
      </c>
      <c r="C162" s="14"/>
      <c r="D162" s="33"/>
      <c r="E162" s="33"/>
      <c r="F162" s="34"/>
      <c r="G162" s="58"/>
    </row>
    <row r="163" spans="1:11" x14ac:dyDescent="0.25">
      <c r="A163" s="32"/>
      <c r="B163" s="10" t="s">
        <v>6</v>
      </c>
      <c r="C163" s="11"/>
      <c r="D163" s="30"/>
      <c r="E163" s="130"/>
      <c r="F163" s="35"/>
      <c r="G163" s="58"/>
    </row>
    <row r="164" spans="1:11" x14ac:dyDescent="0.25">
      <c r="A164" s="37"/>
      <c r="B164" s="97"/>
      <c r="C164" s="97"/>
      <c r="D164" s="131"/>
      <c r="E164" s="38"/>
      <c r="F164" s="39"/>
      <c r="G164" s="58"/>
    </row>
    <row r="165" spans="1:11" ht="16.5" thickBot="1" x14ac:dyDescent="0.3">
      <c r="A165" s="40"/>
      <c r="B165" s="155" t="s">
        <v>11</v>
      </c>
      <c r="C165" s="156"/>
      <c r="D165" s="157"/>
      <c r="E165" s="27"/>
      <c r="F165" s="28"/>
      <c r="G165" s="58"/>
    </row>
    <row r="166" spans="1:11" ht="31.9" customHeight="1" thickBot="1" x14ac:dyDescent="0.3">
      <c r="A166" s="63"/>
      <c r="B166" s="64"/>
      <c r="C166" s="64"/>
      <c r="D166" s="64"/>
      <c r="E166" s="65"/>
      <c r="F166" s="64"/>
      <c r="G166" s="58"/>
    </row>
    <row r="167" spans="1:11" ht="16.5" thickBot="1" x14ac:dyDescent="0.3">
      <c r="A167" s="68"/>
      <c r="B167" s="62"/>
      <c r="C167" s="62"/>
      <c r="D167" s="62"/>
      <c r="E167" s="69"/>
      <c r="F167" s="62"/>
    </row>
    <row r="168" spans="1:11" ht="16.5" thickBot="1" x14ac:dyDescent="0.3">
      <c r="A168" s="66"/>
      <c r="B168" s="140" t="s">
        <v>31</v>
      </c>
      <c r="C168" s="141"/>
      <c r="D168" s="142"/>
      <c r="E168" s="67"/>
      <c r="F168" s="70"/>
    </row>
    <row r="169" spans="1:11" ht="16.5" thickBot="1" x14ac:dyDescent="0.3">
      <c r="A169" s="63"/>
      <c r="B169" s="64"/>
      <c r="C169" s="64"/>
      <c r="D169" s="64"/>
      <c r="E169" s="65"/>
      <c r="F169" s="71"/>
    </row>
    <row r="170" spans="1:11" ht="16.5" thickBot="1" x14ac:dyDescent="0.3">
      <c r="A170" s="66"/>
      <c r="B170" s="72" t="s">
        <v>12</v>
      </c>
      <c r="C170" s="73"/>
      <c r="D170" s="74"/>
      <c r="E170" s="67"/>
      <c r="F170" s="75"/>
    </row>
    <row r="171" spans="1:11" x14ac:dyDescent="0.25">
      <c r="A171" s="158" t="s">
        <v>13</v>
      </c>
      <c r="B171" s="159"/>
      <c r="C171" s="163"/>
      <c r="D171" s="150"/>
      <c r="E171" s="150"/>
      <c r="F171" s="151"/>
    </row>
    <row r="172" spans="1:11" x14ac:dyDescent="0.25">
      <c r="A172" s="145"/>
      <c r="B172" s="160"/>
      <c r="C172" s="163"/>
      <c r="D172" s="150"/>
      <c r="E172" s="150"/>
      <c r="F172" s="151"/>
    </row>
    <row r="173" spans="1:11" ht="16.5" thickBot="1" x14ac:dyDescent="0.3">
      <c r="A173" s="161"/>
      <c r="B173" s="162"/>
      <c r="C173" s="163"/>
      <c r="D173" s="150"/>
      <c r="E173" s="150"/>
      <c r="F173" s="151"/>
    </row>
    <row r="174" spans="1:11" x14ac:dyDescent="0.25">
      <c r="A174" s="143" t="s">
        <v>14</v>
      </c>
      <c r="B174" s="144"/>
      <c r="C174" s="149"/>
      <c r="D174" s="150"/>
      <c r="E174" s="150"/>
      <c r="F174" s="151"/>
    </row>
    <row r="175" spans="1:11" x14ac:dyDescent="0.25">
      <c r="A175" s="145"/>
      <c r="B175" s="146"/>
      <c r="C175" s="149"/>
      <c r="D175" s="150"/>
      <c r="E175" s="150"/>
      <c r="F175" s="151"/>
    </row>
    <row r="176" spans="1:11" ht="16.5" thickBot="1" x14ac:dyDescent="0.3">
      <c r="A176" s="147"/>
      <c r="B176" s="148"/>
      <c r="C176" s="152"/>
      <c r="D176" s="153"/>
      <c r="E176" s="153"/>
      <c r="F176" s="154"/>
    </row>
    <row r="177" spans="1:6" ht="16.5" thickBot="1" x14ac:dyDescent="0.3">
      <c r="A177" s="76"/>
      <c r="B177" s="62"/>
      <c r="C177" s="77"/>
      <c r="D177" s="77"/>
      <c r="E177" s="78"/>
      <c r="F177" s="79"/>
    </row>
    <row r="178" spans="1:6" x14ac:dyDescent="0.25">
      <c r="A178" s="80"/>
      <c r="B178" s="81" t="s">
        <v>15</v>
      </c>
      <c r="C178" s="82"/>
      <c r="D178" s="81"/>
      <c r="E178" s="83"/>
      <c r="F178" s="84"/>
    </row>
    <row r="179" spans="1:6" x14ac:dyDescent="0.25">
      <c r="A179" s="80"/>
      <c r="B179" s="81"/>
      <c r="C179" s="82"/>
      <c r="D179" s="81"/>
      <c r="E179" s="85"/>
      <c r="F179" s="86"/>
    </row>
    <row r="180" spans="1:6" x14ac:dyDescent="0.25">
      <c r="A180" s="80"/>
      <c r="B180" s="87" t="s">
        <v>16</v>
      </c>
      <c r="C180" s="88" t="s">
        <v>17</v>
      </c>
      <c r="D180" s="89"/>
      <c r="F180" s="90"/>
    </row>
    <row r="181" spans="1:6" x14ac:dyDescent="0.25">
      <c r="A181" s="80"/>
      <c r="B181" s="87" t="s">
        <v>18</v>
      </c>
      <c r="C181" s="88" t="s">
        <v>18</v>
      </c>
      <c r="D181" s="89"/>
      <c r="F181" s="90"/>
    </row>
    <row r="182" spans="1:6" x14ac:dyDescent="0.25">
      <c r="A182" s="80"/>
      <c r="B182" s="87" t="s">
        <v>19</v>
      </c>
      <c r="C182" s="88" t="s">
        <v>19</v>
      </c>
      <c r="D182" s="89"/>
      <c r="F182" s="90"/>
    </row>
    <row r="183" spans="1:6" x14ac:dyDescent="0.25">
      <c r="A183" s="80"/>
      <c r="B183" s="87" t="s">
        <v>20</v>
      </c>
      <c r="C183" s="88" t="s">
        <v>20</v>
      </c>
      <c r="D183" s="89"/>
      <c r="F183" s="90"/>
    </row>
    <row r="184" spans="1:6" x14ac:dyDescent="0.25">
      <c r="A184" s="80"/>
      <c r="B184" s="87"/>
      <c r="C184" s="88"/>
      <c r="D184" s="89"/>
      <c r="F184" s="90"/>
    </row>
    <row r="185" spans="1:6" x14ac:dyDescent="0.25">
      <c r="A185" s="80"/>
      <c r="B185" s="87" t="s">
        <v>21</v>
      </c>
      <c r="C185" s="88" t="s">
        <v>22</v>
      </c>
      <c r="D185" s="89"/>
      <c r="F185" s="90"/>
    </row>
    <row r="186" spans="1:6" x14ac:dyDescent="0.25">
      <c r="A186" s="80"/>
      <c r="B186" s="87" t="s">
        <v>18</v>
      </c>
      <c r="C186" s="88" t="s">
        <v>18</v>
      </c>
      <c r="D186" s="89"/>
      <c r="F186" s="90"/>
    </row>
    <row r="187" spans="1:6" x14ac:dyDescent="0.25">
      <c r="A187" s="80"/>
      <c r="B187" s="87" t="s">
        <v>19</v>
      </c>
      <c r="C187" s="88" t="s">
        <v>19</v>
      </c>
      <c r="D187" s="89"/>
      <c r="F187" s="90"/>
    </row>
    <row r="188" spans="1:6" x14ac:dyDescent="0.25">
      <c r="A188" s="80"/>
      <c r="B188" s="87" t="s">
        <v>20</v>
      </c>
      <c r="C188" s="88" t="s">
        <v>20</v>
      </c>
      <c r="D188" s="89"/>
      <c r="F188" s="90"/>
    </row>
    <row r="193" spans="3:3" x14ac:dyDescent="0.25">
      <c r="C193" s="91"/>
    </row>
  </sheetData>
  <mergeCells count="49">
    <mergeCell ref="A100:A108"/>
    <mergeCell ref="B149:C149"/>
    <mergeCell ref="F19:F20"/>
    <mergeCell ref="A22:A26"/>
    <mergeCell ref="C159:C161"/>
    <mergeCell ref="A36:A42"/>
    <mergeCell ref="E19:E20"/>
    <mergeCell ref="D19:D20"/>
    <mergeCell ref="A48:A55"/>
    <mergeCell ref="A74:A81"/>
    <mergeCell ref="B19:B20"/>
    <mergeCell ref="C19:C20"/>
    <mergeCell ref="A83:A90"/>
    <mergeCell ref="A119:A124"/>
    <mergeCell ref="B122:C122"/>
    <mergeCell ref="A126:A133"/>
    <mergeCell ref="A18:B18"/>
    <mergeCell ref="A19:A20"/>
    <mergeCell ref="A57:A63"/>
    <mergeCell ref="B32:C32"/>
    <mergeCell ref="A92:A97"/>
    <mergeCell ref="A28:A34"/>
    <mergeCell ref="A65:A71"/>
    <mergeCell ref="C92:C93"/>
    <mergeCell ref="D13:F13"/>
    <mergeCell ref="A14:C14"/>
    <mergeCell ref="A16:B17"/>
    <mergeCell ref="C16:C17"/>
    <mergeCell ref="D16:D17"/>
    <mergeCell ref="E16:E17"/>
    <mergeCell ref="F16:F17"/>
    <mergeCell ref="A143:A150"/>
    <mergeCell ref="B150:C150"/>
    <mergeCell ref="A152:A157"/>
    <mergeCell ref="B157:C157"/>
    <mergeCell ref="B155:C155"/>
    <mergeCell ref="B156:C156"/>
    <mergeCell ref="B148:C148"/>
    <mergeCell ref="A136:A140"/>
    <mergeCell ref="A141:B141"/>
    <mergeCell ref="B115:C115"/>
    <mergeCell ref="A111:A117"/>
    <mergeCell ref="B131:C131"/>
    <mergeCell ref="B168:D168"/>
    <mergeCell ref="A174:B176"/>
    <mergeCell ref="C174:F176"/>
    <mergeCell ref="B165:D165"/>
    <mergeCell ref="A171:B173"/>
    <mergeCell ref="C171:F173"/>
  </mergeCells>
  <pageMargins left="0.51181102362204722" right="0.31496062992125984" top="0.15748031496062992" bottom="0.15748031496062992" header="0.31496062992125984" footer="0.31496062992125984"/>
  <pageSetup paperSize="8"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Grilă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Diana</cp:lastModifiedBy>
  <cp:lastPrinted>2024-03-06T09:53:57Z</cp:lastPrinted>
  <dcterms:created xsi:type="dcterms:W3CDTF">2015-07-30T08:46:02Z</dcterms:created>
  <dcterms:modified xsi:type="dcterms:W3CDTF">2024-04-29T11:32:16Z</dcterms:modified>
</cp:coreProperties>
</file>